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\Dropbox\Trabalho\"/>
    </mc:Choice>
  </mc:AlternateContent>
  <bookViews>
    <workbookView xWindow="0" yWindow="0" windowWidth="16380" windowHeight="8190" tabRatio="634" activeTab="4"/>
  </bookViews>
  <sheets>
    <sheet name="Núcleo Comum" sheetId="1" r:id="rId1"/>
    <sheet name="Música de concerto" sheetId="2" r:id="rId2"/>
    <sheet name="Música Popular" sheetId="3" r:id="rId3"/>
    <sheet name="Canto" sheetId="4" r:id="rId4"/>
    <sheet name="Composição" sheetId="5" r:id="rId5"/>
    <sheet name="Optativas" sheetId="6" r:id="rId6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9" i="5" l="1"/>
  <c r="J31" i="6" l="1"/>
  <c r="H31" i="6"/>
  <c r="F31" i="6"/>
  <c r="D31" i="6"/>
  <c r="B31" i="6"/>
  <c r="L28" i="5"/>
  <c r="L26" i="5"/>
  <c r="H26" i="5"/>
  <c r="F26" i="5"/>
  <c r="D26" i="5"/>
  <c r="B26" i="5"/>
  <c r="L22" i="4"/>
  <c r="H20" i="4"/>
  <c r="F20" i="4"/>
  <c r="D20" i="4"/>
  <c r="B20" i="4"/>
  <c r="L21" i="4" s="1"/>
  <c r="L22" i="3"/>
  <c r="L20" i="3"/>
  <c r="H20" i="3"/>
  <c r="F20" i="3"/>
  <c r="D20" i="3"/>
  <c r="B20" i="3"/>
  <c r="L21" i="3" s="1"/>
  <c r="L19" i="2"/>
  <c r="H17" i="2"/>
  <c r="F17" i="2"/>
  <c r="D17" i="2"/>
  <c r="B17" i="2"/>
  <c r="L18" i="2" s="1"/>
  <c r="H26" i="1"/>
  <c r="F26" i="1"/>
  <c r="D26" i="1"/>
  <c r="L17" i="2" s="1"/>
  <c r="L21" i="2" s="1"/>
  <c r="B26" i="1"/>
  <c r="K26" i="1" s="1"/>
  <c r="L27" i="5" l="1"/>
  <c r="L30" i="5" s="1"/>
  <c r="L24" i="3"/>
  <c r="L20" i="4"/>
  <c r="L24" i="4" s="1"/>
</calcChain>
</file>

<file path=xl/comments1.xml><?xml version="1.0" encoding="utf-8"?>
<comments xmlns="http://schemas.openxmlformats.org/spreadsheetml/2006/main">
  <authors>
    <author/>
  </authors>
  <commentList>
    <comment ref="B13" authorId="0" shapeId="0">
      <text>
        <r>
          <rPr>
            <b/>
            <sz val="9"/>
            <color rgb="FF000000"/>
            <rFont val="Tahoma"/>
            <family val="2"/>
          </rPr>
          <t xml:space="preserve">Pollyanna Guimarães:
</t>
        </r>
        <r>
          <rPr>
            <sz val="9"/>
            <color rgb="FF000000"/>
            <rFont val="Tahoma"/>
            <family val="2"/>
          </rPr>
          <t>MUS0091</t>
        </r>
      </text>
    </comment>
    <comment ref="D13" authorId="0" shapeId="0">
      <text>
        <r>
          <rPr>
            <b/>
            <sz val="9"/>
            <color rgb="FF000000"/>
            <rFont val="Tahoma"/>
            <family val="2"/>
          </rPr>
          <t xml:space="preserve">Pollyanna Guimarães:
</t>
        </r>
        <r>
          <rPr>
            <sz val="9"/>
            <color rgb="FF000000"/>
            <rFont val="Tahoma"/>
            <family val="2"/>
          </rPr>
          <t>MUS0092</t>
        </r>
      </text>
    </comment>
    <comment ref="F13" authorId="0" shapeId="0">
      <text>
        <r>
          <rPr>
            <b/>
            <sz val="9"/>
            <color rgb="FF000000"/>
            <rFont val="Tahoma"/>
            <family val="2"/>
          </rPr>
          <t xml:space="preserve">Pollyanna Guimarães:
</t>
        </r>
        <r>
          <rPr>
            <sz val="9"/>
            <color rgb="FF000000"/>
            <rFont val="Tahoma"/>
            <family val="2"/>
          </rPr>
          <t>MUS0093</t>
        </r>
      </text>
    </comment>
    <comment ref="H13" authorId="0" shapeId="0">
      <text>
        <r>
          <rPr>
            <b/>
            <sz val="9"/>
            <color rgb="FF000000"/>
            <rFont val="Tahoma"/>
            <family val="2"/>
          </rPr>
          <t xml:space="preserve">Pollyanna Guimarães:
</t>
        </r>
        <r>
          <rPr>
            <sz val="9"/>
            <color rgb="FF000000"/>
            <rFont val="Tahoma"/>
            <family val="2"/>
          </rPr>
          <t>MUS0094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7" authorId="0" shapeId="0">
      <text>
        <r>
          <rPr>
            <b/>
            <sz val="9"/>
            <color rgb="FF000000"/>
            <rFont val="Tahoma"/>
            <family val="2"/>
          </rPr>
          <t xml:space="preserve">Agamenon:
</t>
        </r>
        <r>
          <rPr>
            <sz val="9"/>
            <color rgb="FF000000"/>
            <rFont val="Tahoma"/>
            <family val="2"/>
          </rPr>
          <t>Aprofundamento em determinada linha estética.</t>
        </r>
      </text>
    </comment>
    <comment ref="H7" authorId="0" shapeId="0">
      <text>
        <r>
          <rPr>
            <b/>
            <sz val="9"/>
            <color rgb="FF000000"/>
            <rFont val="Tahoma"/>
            <family val="2"/>
          </rPr>
          <t xml:space="preserve">Agamenon:
</t>
        </r>
        <r>
          <rPr>
            <sz val="9"/>
            <color rgb="FF000000"/>
            <rFont val="Tahoma"/>
            <family val="2"/>
          </rPr>
          <t>Aprofundamento em determinada linha estética.</t>
        </r>
      </text>
    </comment>
    <comment ref="B13" authorId="0" shapeId="0">
      <text>
        <r>
          <rPr>
            <b/>
            <sz val="9"/>
            <color rgb="FF000000"/>
            <rFont val="Tahoma"/>
            <family val="2"/>
          </rPr>
          <t xml:space="preserve">Agamenon:
</t>
        </r>
        <r>
          <rPr>
            <sz val="9"/>
            <color rgb="FF000000"/>
            <rFont val="Tahoma"/>
            <family val="2"/>
          </rPr>
          <t>Contraponto Modal</t>
        </r>
      </text>
    </comment>
    <comment ref="D13" authorId="0" shapeId="0">
      <text>
        <r>
          <rPr>
            <b/>
            <sz val="9"/>
            <color rgb="FF000000"/>
            <rFont val="Tahoma"/>
            <family val="2"/>
          </rPr>
          <t xml:space="preserve">Agamenon:
</t>
        </r>
        <r>
          <rPr>
            <sz val="9"/>
            <color rgb="FF000000"/>
            <rFont val="Tahoma"/>
            <family val="2"/>
          </rPr>
          <t>Contraponto Tonal</t>
        </r>
      </text>
    </comment>
    <comment ref="F13" authorId="0" shapeId="0">
      <text>
        <r>
          <rPr>
            <b/>
            <sz val="9"/>
            <color rgb="FF000000"/>
            <rFont val="Tahoma"/>
            <family val="2"/>
          </rPr>
          <t xml:space="preserve">Agamenon:
</t>
        </r>
        <r>
          <rPr>
            <sz val="9"/>
            <color rgb="FF000000"/>
            <rFont val="Tahoma"/>
            <family val="2"/>
          </rPr>
          <t>Fuga e 
Contraponto Atonal</t>
        </r>
      </text>
    </comment>
    <comment ref="B22" authorId="0" shapeId="0">
      <text>
        <r>
          <rPr>
            <b/>
            <sz val="9"/>
            <color rgb="FF000000"/>
            <rFont val="Tahoma"/>
            <family val="2"/>
          </rPr>
          <t xml:space="preserve">Agamenon:
</t>
        </r>
        <r>
          <rPr>
            <sz val="9"/>
            <color rgb="FF000000"/>
            <rFont val="Tahoma"/>
            <family val="2"/>
          </rPr>
          <t>História do Romantismo Tardio</t>
        </r>
      </text>
    </comment>
    <comment ref="D22" authorId="0" shapeId="0">
      <text>
        <r>
          <rPr>
            <b/>
            <sz val="9"/>
            <color rgb="FF000000"/>
            <rFont val="Tahoma"/>
            <family val="2"/>
          </rPr>
          <t xml:space="preserve">Agamenon:
</t>
        </r>
        <r>
          <rPr>
            <sz val="9"/>
            <color rgb="FF000000"/>
            <rFont val="Tahoma"/>
            <family val="2"/>
          </rPr>
          <t>História da Música do Século XX</t>
        </r>
      </text>
    </comment>
  </commentList>
</comments>
</file>

<file path=xl/sharedStrings.xml><?xml version="1.0" encoding="utf-8"?>
<sst xmlns="http://schemas.openxmlformats.org/spreadsheetml/2006/main" count="197" uniqueCount="138">
  <si>
    <t>NÚCLEO COMUM</t>
  </si>
  <si>
    <t>INSTR. / CANTO / COMP. I</t>
  </si>
  <si>
    <t>INSTR. / CANTO / COMP. II</t>
  </si>
  <si>
    <t>INSTR. / CANTO / COMP. III</t>
  </si>
  <si>
    <t>INSTR. / CANTO / COMP. IV</t>
  </si>
  <si>
    <t>LING  MUSICAL I</t>
  </si>
  <si>
    <t>LING  MUSICAL II</t>
  </si>
  <si>
    <t>PRODUÇÃO MUSICAL</t>
  </si>
  <si>
    <t>ARRANJOS I</t>
  </si>
  <si>
    <t>PERCEPÇÃO I</t>
  </si>
  <si>
    <t>PERCEPÇÃO II</t>
  </si>
  <si>
    <t>PERCEPÇÃO III</t>
  </si>
  <si>
    <t>PERCEPÇÃO IV</t>
  </si>
  <si>
    <t>INTR. MUS. TECNOLOGIA</t>
  </si>
  <si>
    <t>ANÁLISE I</t>
  </si>
  <si>
    <t>ANÁLISE II</t>
  </si>
  <si>
    <t>MÚSICA E EMPREENDEDORISMO</t>
  </si>
  <si>
    <t>HISTÓRIA DA MÚSICA I</t>
  </si>
  <si>
    <t>HISTÓRIA DA MÚSICA II</t>
  </si>
  <si>
    <t>MET. PESQ. MUS.</t>
  </si>
  <si>
    <t>REGÊNCIA I</t>
  </si>
  <si>
    <t>HARMONIA I</t>
  </si>
  <si>
    <t>HARMONIA II</t>
  </si>
  <si>
    <t>PEDAGOGIA DO INSTRUMENTO I</t>
  </si>
  <si>
    <t>PEDAGOGIA DO INSTRUMENTO II</t>
  </si>
  <si>
    <t>CARGA HORÁRIA</t>
  </si>
  <si>
    <t>N. COMUM</t>
  </si>
  <si>
    <t>ÊNFASE MÚSICA DE CONCERTO</t>
  </si>
  <si>
    <t>SEMESTRE 5</t>
  </si>
  <si>
    <t>SEMESTRE 6</t>
  </si>
  <si>
    <t>SEMESTRE 7</t>
  </si>
  <si>
    <t>SEMESTRE 8</t>
  </si>
  <si>
    <t>INSTRUMENTO V</t>
  </si>
  <si>
    <t>INSTRUMENTO VI</t>
  </si>
  <si>
    <t>INSTRUMENTO VII</t>
  </si>
  <si>
    <t>INSTRUMENTO VIII</t>
  </si>
  <si>
    <t>PREP. PALCO E PERFORM.</t>
  </si>
  <si>
    <t>RECITAL</t>
  </si>
  <si>
    <t>RECITAL DE CÂMARA</t>
  </si>
  <si>
    <t>RECITAL DE GRADUAÇÃO</t>
  </si>
  <si>
    <t>AACC</t>
  </si>
  <si>
    <t>ÊNFASE</t>
  </si>
  <si>
    <t>GRUPOS DE OPTATIVAS</t>
  </si>
  <si>
    <t>OPTATIVAS</t>
  </si>
  <si>
    <t>TOTAL</t>
  </si>
  <si>
    <t>Grupos de Optativas</t>
  </si>
  <si>
    <t>Componentes</t>
  </si>
  <si>
    <t>Carga horária de cada comp.</t>
  </si>
  <si>
    <t>Carga horária obrigatória</t>
  </si>
  <si>
    <t>Laboratório</t>
  </si>
  <si>
    <t>Lab. Performance I a XVI</t>
  </si>
  <si>
    <t>Prática de Conjunto</t>
  </si>
  <si>
    <t>Prática de Conjunto I a XVI</t>
  </si>
  <si>
    <t>Música de Câmara</t>
  </si>
  <si>
    <t>Música de Câmara I a XVI</t>
  </si>
  <si>
    <t>ÊNFASE MÚSICA POPULAR</t>
  </si>
  <si>
    <t>INSTR. / CANTO V</t>
  </si>
  <si>
    <t>INSTR. / CANTO VI</t>
  </si>
  <si>
    <t>INSTR. / CANTO VII</t>
  </si>
  <si>
    <t>INSTR. / CANTO VIII</t>
  </si>
  <si>
    <t>IMPROVISAÇÃO I</t>
  </si>
  <si>
    <t>IMPROVISAÇÃO II</t>
  </si>
  <si>
    <t>GRAVAÇÃO MUSICAL</t>
  </si>
  <si>
    <t>MUS. POP. BRAS. I</t>
  </si>
  <si>
    <t>MUS. POP. BRAS. II</t>
  </si>
  <si>
    <t xml:space="preserve"> </t>
  </si>
  <si>
    <t>ARRANJOS II</t>
  </si>
  <si>
    <t>RECITAL I</t>
  </si>
  <si>
    <t>RECITAL II</t>
  </si>
  <si>
    <t>RECITAL III</t>
  </si>
  <si>
    <t>CARGAS HORÁRIAS</t>
  </si>
  <si>
    <t>ÊNFASE CANTO</t>
  </si>
  <si>
    <t>CANTO V</t>
  </si>
  <si>
    <t>CANTO VI</t>
  </si>
  <si>
    <t>CANTO VII</t>
  </si>
  <si>
    <t>CANTO VIII</t>
  </si>
  <si>
    <t>HIST. LIT. VOCAL I</t>
  </si>
  <si>
    <t>HIST. LIT. VOCAL II</t>
  </si>
  <si>
    <t>LAB. ÓPERA I</t>
  </si>
  <si>
    <t>LAB. ÓPERA II</t>
  </si>
  <si>
    <t>RECITAL SOLO</t>
  </si>
  <si>
    <t>TOP. ESPEC. PERCEPÇÃO I</t>
  </si>
  <si>
    <t>Dicção Lírica</t>
  </si>
  <si>
    <t>Dicção Lírica I a V</t>
  </si>
  <si>
    <t>Corpo [nome temporário]</t>
  </si>
  <si>
    <t>Fisiol. voz, Corp., esp. e mov.</t>
  </si>
  <si>
    <t>ÊNFASE COMPOSIÇÃO</t>
  </si>
  <si>
    <t>COMPOSIÇÃO 5</t>
  </si>
  <si>
    <t>COMPOSIÇÃO 6</t>
  </si>
  <si>
    <t>TÓP. ESP COMPOSIÇÃO 1</t>
  </si>
  <si>
    <t>TÓP. ESP COMPOSIÇÃO 2</t>
  </si>
  <si>
    <t>INSTR. E ORQUESTR. I</t>
  </si>
  <si>
    <t>INSTR. E ORQUESTR. II</t>
  </si>
  <si>
    <t>INSTR. E ORQUESTR. III</t>
  </si>
  <si>
    <t>RECITAL COMPOSIÇÃO</t>
  </si>
  <si>
    <t>CONTRAPONTO I</t>
  </si>
  <si>
    <t>CONTRAPONTO II</t>
  </si>
  <si>
    <t>CONTRAPONTO III</t>
  </si>
  <si>
    <t>TCC</t>
  </si>
  <si>
    <t>HARMONIA 3</t>
  </si>
  <si>
    <t>HARMONIA 4</t>
  </si>
  <si>
    <t>MÚSICA E COMP. I</t>
  </si>
  <si>
    <t>ANÁLISE 3</t>
  </si>
  <si>
    <t>ANÁLISE 4</t>
  </si>
  <si>
    <t>HIST. MUS. P. COMP. I</t>
  </si>
  <si>
    <t>HIST. MUS. P. COMP. II</t>
  </si>
  <si>
    <t>COMPONENTES OPTATIVOS COMUNS A TODAS AS ÊNFASES</t>
  </si>
  <si>
    <t>TOP. ESP. PERCEP. II</t>
  </si>
  <si>
    <t>ATIVIDADE DE ENSINO I</t>
  </si>
  <si>
    <t>CANTO CORAL I</t>
  </si>
  <si>
    <t>FILOS. MÚSICA I</t>
  </si>
  <si>
    <t>ENADE - INGRESSANTE</t>
  </si>
  <si>
    <t>ATIVIDADE DE ENSINO II</t>
  </si>
  <si>
    <t>CANTO COMPLEMENTAR I</t>
  </si>
  <si>
    <t>FILOS. MÚSICA II</t>
  </si>
  <si>
    <t>ENADE - CONCLUINTE</t>
  </si>
  <si>
    <t>TOP. ESPEC. ANALISE MUS. I</t>
  </si>
  <si>
    <t>CANTO COMPLEMENTAR II</t>
  </si>
  <si>
    <t>PERF. DA MUS. DO MUNDO</t>
  </si>
  <si>
    <t>REGÊNCIA II</t>
  </si>
  <si>
    <t>TOP. ESPEC. ANALISE MUS. II</t>
  </si>
  <si>
    <t>INSTR. COMPLEMENTAR I</t>
  </si>
  <si>
    <t>INSTR. AUXILIAR</t>
  </si>
  <si>
    <t>TOP. ESPEC. PERF. I</t>
  </si>
  <si>
    <t>SEM. MUSICOLOGIA I</t>
  </si>
  <si>
    <t>INSTR. COMPLEMENTAR II</t>
  </si>
  <si>
    <t>LING. MUSICAL III</t>
  </si>
  <si>
    <t>TOP. ESPEC. PERF. II</t>
  </si>
  <si>
    <t>SEM. MUSICOLOGIA II</t>
  </si>
  <si>
    <t>INTR. ETNOMUSICOLOGIA</t>
  </si>
  <si>
    <t>LING. MUSICAL IV</t>
  </si>
  <si>
    <t>HISTÓRIA DO JAZZ</t>
  </si>
  <si>
    <t>TÓP. ESP COMPOSIÇÃO III</t>
  </si>
  <si>
    <t>TÓP. ESP COMPOSIÇÃO IV</t>
  </si>
  <si>
    <t>MÚSICA E COMP. II</t>
  </si>
  <si>
    <t>HISTÓRIA DA MÚSICA III</t>
  </si>
  <si>
    <t>HISTÓRIA DA MÚSICA IV</t>
  </si>
  <si>
    <t>Ação de Extensão para Compositores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</si>
</sst>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3D69B"/>
        <bgColor rgb="FFD9D9D9"/>
      </patternFill>
    </fill>
    <fill>
      <patternFill patternType="solid">
        <fgColor rgb="FF558ED5"/>
        <bgColor rgb="FF808080"/>
      </patternFill>
    </fill>
    <fill>
      <patternFill patternType="solid">
        <fgColor rgb="FFD9D9D9"/>
        <bgColor rgb="FFC3D69B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Alignment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4" borderId="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1914525</xdr:colOff>
      <xdr:row>46</xdr:row>
      <xdr:rowOff>95250</xdr:rowOff>
    </xdr:to>
    <xdr:sp macro="" textlink="">
      <xdr:nvSpPr>
        <xdr:cNvPr id="103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1914525</xdr:colOff>
      <xdr:row>46</xdr:row>
      <xdr:rowOff>95250</xdr:rowOff>
    </xdr:to>
    <xdr:sp macro="" textlink="">
      <xdr:nvSpPr>
        <xdr:cNvPr id="103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1914525</xdr:colOff>
      <xdr:row>46</xdr:row>
      <xdr:rowOff>95250</xdr:rowOff>
    </xdr:to>
    <xdr:sp macro="" textlink="">
      <xdr:nvSpPr>
        <xdr:cNvPr id="10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1914525</xdr:colOff>
      <xdr:row>46</xdr:row>
      <xdr:rowOff>95250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1914525</xdr:colOff>
      <xdr:row>46</xdr:row>
      <xdr:rowOff>95250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1914525</xdr:colOff>
      <xdr:row>46</xdr:row>
      <xdr:rowOff>95250</xdr:rowOff>
    </xdr:to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1914525</xdr:colOff>
      <xdr:row>46</xdr:row>
      <xdr:rowOff>95250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1914525</xdr:colOff>
      <xdr:row>46</xdr:row>
      <xdr:rowOff>95250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1914525</xdr:colOff>
      <xdr:row>46</xdr:row>
      <xdr:rowOff>95250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1914525</xdr:colOff>
      <xdr:row>46</xdr:row>
      <xdr:rowOff>95250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1914525</xdr:colOff>
      <xdr:row>46</xdr:row>
      <xdr:rowOff>95250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1914525</xdr:colOff>
      <xdr:row>46</xdr:row>
      <xdr:rowOff>95250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152400</xdr:colOff>
      <xdr:row>47</xdr:row>
      <xdr:rowOff>28575</xdr:rowOff>
    </xdr:to>
    <xdr:sp macro="" textlink="">
      <xdr:nvSpPr>
        <xdr:cNvPr id="206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152400</xdr:colOff>
      <xdr:row>47</xdr:row>
      <xdr:rowOff>28575</xdr:rowOff>
    </xdr:to>
    <xdr:sp macro="" textlink="">
      <xdr:nvSpPr>
        <xdr:cNvPr id="206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152400</xdr:colOff>
      <xdr:row>47</xdr:row>
      <xdr:rowOff>28575</xdr:rowOff>
    </xdr:to>
    <xdr:sp macro="" textlink="">
      <xdr:nvSpPr>
        <xdr:cNvPr id="205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152400</xdr:colOff>
      <xdr:row>47</xdr:row>
      <xdr:rowOff>28575</xdr:rowOff>
    </xdr:to>
    <xdr:sp macro="" textlink="">
      <xdr:nvSpPr>
        <xdr:cNvPr id="205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152400</xdr:colOff>
      <xdr:row>47</xdr:row>
      <xdr:rowOff>28575</xdr:rowOff>
    </xdr:to>
    <xdr:sp macro="" textlink="">
      <xdr:nvSpPr>
        <xdr:cNvPr id="205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152400</xdr:colOff>
      <xdr:row>47</xdr:row>
      <xdr:rowOff>28575</xdr:rowOff>
    </xdr:to>
    <xdr:sp macro="" textlink="">
      <xdr:nvSpPr>
        <xdr:cNvPr id="205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152400</xdr:colOff>
      <xdr:row>47</xdr:row>
      <xdr:rowOff>28575</xdr:rowOff>
    </xdr:to>
    <xdr:sp macro="" textlink="">
      <xdr:nvSpPr>
        <xdr:cNvPr id="205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152400</xdr:colOff>
      <xdr:row>47</xdr:row>
      <xdr:rowOff>28575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152400</xdr:colOff>
      <xdr:row>47</xdr:row>
      <xdr:rowOff>28575</xdr:rowOff>
    </xdr:to>
    <xdr:sp macro="" textlink="">
      <xdr:nvSpPr>
        <xdr:cNvPr id="3" name="AutoShape 1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152400</xdr:colOff>
      <xdr:row>47</xdr:row>
      <xdr:rowOff>28575</xdr:rowOff>
    </xdr:to>
    <xdr:sp macro="" textlink="">
      <xdr:nvSpPr>
        <xdr:cNvPr id="4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152400</xdr:colOff>
      <xdr:row>47</xdr:row>
      <xdr:rowOff>28575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152400</xdr:colOff>
      <xdr:row>47</xdr:row>
      <xdr:rowOff>28575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152400</xdr:colOff>
      <xdr:row>47</xdr:row>
      <xdr:rowOff>28575</xdr:rowOff>
    </xdr:to>
    <xdr:sp macro="" textlink="">
      <xdr:nvSpPr>
        <xdr:cNvPr id="7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152400</xdr:colOff>
      <xdr:row>47</xdr:row>
      <xdr:rowOff>28575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152400</xdr:colOff>
      <xdr:row>47</xdr:row>
      <xdr:rowOff>28575</xdr:rowOff>
    </xdr:to>
    <xdr:sp macro="" textlink="">
      <xdr:nvSpPr>
        <xdr:cNvPr id="9" name="AutoShape 1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152400</xdr:colOff>
      <xdr:row>47</xdr:row>
      <xdr:rowOff>28575</xdr:rowOff>
    </xdr:to>
    <xdr:sp macro="" textlink="">
      <xdr:nvSpPr>
        <xdr:cNvPr id="10" name="AutoShape 1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152400</xdr:colOff>
      <xdr:row>47</xdr:row>
      <xdr:rowOff>28575</xdr:rowOff>
    </xdr:to>
    <xdr:sp macro="" textlink="">
      <xdr:nvSpPr>
        <xdr:cNvPr id="11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152400</xdr:colOff>
      <xdr:row>47</xdr:row>
      <xdr:rowOff>28575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152400</xdr:colOff>
      <xdr:row>47</xdr:row>
      <xdr:rowOff>28575</xdr:rowOff>
    </xdr:to>
    <xdr:sp macro="" textlink="">
      <xdr:nvSpPr>
        <xdr:cNvPr id="13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152400</xdr:colOff>
      <xdr:row>47</xdr:row>
      <xdr:rowOff>28575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152400</xdr:colOff>
      <xdr:row>47</xdr:row>
      <xdr:rowOff>28575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MK44"/>
  <sheetViews>
    <sheetView showGridLines="0" zoomScale="70" zoomScaleNormal="70" workbookViewId="0">
      <selection activeCell="H21" sqref="H21"/>
    </sheetView>
  </sheetViews>
  <sheetFormatPr defaultColWidth="8.875" defaultRowHeight="15.75" x14ac:dyDescent="0.25"/>
  <cols>
    <col min="1" max="1" width="8.875" style="1"/>
    <col min="2" max="2" width="36.125" style="1" customWidth="1"/>
    <col min="3" max="3" width="8.875" style="1"/>
    <col min="4" max="4" width="37.125" style="1" customWidth="1"/>
    <col min="5" max="5" width="8.875" style="2"/>
    <col min="6" max="6" width="38.125" style="1" customWidth="1"/>
    <col min="7" max="7" width="8.875" style="1"/>
    <col min="8" max="8" width="38.375" style="1" customWidth="1"/>
    <col min="9" max="9" width="8.875" style="1"/>
    <col min="10" max="10" width="10.125" style="1" customWidth="1"/>
    <col min="11" max="1025" width="8.875" style="1"/>
  </cols>
  <sheetData>
    <row r="3" spans="2:9" s="3" customFormat="1" ht="23.25" x14ac:dyDescent="0.35">
      <c r="B3" s="29" t="s">
        <v>0</v>
      </c>
      <c r="C3" s="29"/>
      <c r="D3" s="29"/>
      <c r="E3" s="29"/>
      <c r="F3" s="29"/>
      <c r="G3" s="29"/>
      <c r="H3" s="29"/>
      <c r="I3" s="4"/>
    </row>
    <row r="4" spans="2:9" x14ac:dyDescent="0.25">
      <c r="I4" s="2"/>
    </row>
    <row r="5" spans="2:9" x14ac:dyDescent="0.25">
      <c r="I5" s="2"/>
    </row>
    <row r="6" spans="2:9" x14ac:dyDescent="0.25">
      <c r="I6" s="2"/>
    </row>
    <row r="7" spans="2:9" x14ac:dyDescent="0.25">
      <c r="B7" s="5" t="s">
        <v>1</v>
      </c>
      <c r="D7" s="5" t="s">
        <v>2</v>
      </c>
      <c r="F7" s="5" t="s">
        <v>3</v>
      </c>
      <c r="H7" s="5" t="s">
        <v>4</v>
      </c>
      <c r="I7" s="6"/>
    </row>
    <row r="8" spans="2:9" x14ac:dyDescent="0.25">
      <c r="B8" s="7">
        <v>15</v>
      </c>
      <c r="D8" s="7">
        <v>15</v>
      </c>
      <c r="F8" s="7">
        <v>15</v>
      </c>
      <c r="H8" s="7">
        <v>15</v>
      </c>
      <c r="I8" s="6"/>
    </row>
    <row r="9" spans="2:9" x14ac:dyDescent="0.25">
      <c r="H9" s="2"/>
      <c r="I9" s="2"/>
    </row>
    <row r="10" spans="2:9" x14ac:dyDescent="0.25">
      <c r="B10" s="5" t="s">
        <v>5</v>
      </c>
      <c r="D10" s="5" t="s">
        <v>6</v>
      </c>
      <c r="F10" s="5" t="s">
        <v>7</v>
      </c>
      <c r="H10" s="5" t="s">
        <v>8</v>
      </c>
      <c r="I10" s="6"/>
    </row>
    <row r="11" spans="2:9" x14ac:dyDescent="0.25">
      <c r="B11" s="7">
        <v>30</v>
      </c>
      <c r="D11" s="7">
        <v>30</v>
      </c>
      <c r="F11" s="7">
        <v>30</v>
      </c>
      <c r="H11" s="7">
        <v>30</v>
      </c>
      <c r="I11" s="6"/>
    </row>
    <row r="12" spans="2:9" x14ac:dyDescent="0.25">
      <c r="H12" s="2"/>
      <c r="I12" s="2"/>
    </row>
    <row r="13" spans="2:9" x14ac:dyDescent="0.25">
      <c r="B13" s="5" t="s">
        <v>9</v>
      </c>
      <c r="D13" s="5" t="s">
        <v>10</v>
      </c>
      <c r="F13" s="5" t="s">
        <v>11</v>
      </c>
      <c r="H13" s="5" t="s">
        <v>12</v>
      </c>
      <c r="I13" s="6"/>
    </row>
    <row r="14" spans="2:9" x14ac:dyDescent="0.25">
      <c r="B14" s="7">
        <v>30</v>
      </c>
      <c r="D14" s="8">
        <v>30</v>
      </c>
      <c r="F14" s="7">
        <v>30</v>
      </c>
      <c r="H14" s="7">
        <v>30</v>
      </c>
      <c r="I14" s="6"/>
    </row>
    <row r="15" spans="2:9" x14ac:dyDescent="0.25">
      <c r="H15" s="2"/>
      <c r="I15" s="2"/>
    </row>
    <row r="16" spans="2:9" x14ac:dyDescent="0.25">
      <c r="B16" s="5" t="s">
        <v>13</v>
      </c>
      <c r="D16" s="5" t="s">
        <v>14</v>
      </c>
      <c r="F16" s="5" t="s">
        <v>15</v>
      </c>
      <c r="H16" s="5" t="s">
        <v>16</v>
      </c>
      <c r="I16" s="6"/>
    </row>
    <row r="17" spans="2:11" x14ac:dyDescent="0.25">
      <c r="B17" s="7">
        <v>30</v>
      </c>
      <c r="D17" s="7">
        <v>30</v>
      </c>
      <c r="F17" s="7">
        <v>30</v>
      </c>
      <c r="H17" s="7">
        <v>30</v>
      </c>
      <c r="I17" s="6"/>
    </row>
    <row r="18" spans="2:11" x14ac:dyDescent="0.25">
      <c r="H18" s="2"/>
      <c r="I18" s="2"/>
    </row>
    <row r="19" spans="2:11" x14ac:dyDescent="0.25">
      <c r="B19" s="5" t="s">
        <v>17</v>
      </c>
      <c r="D19" s="5" t="s">
        <v>18</v>
      </c>
      <c r="F19" s="5" t="s">
        <v>19</v>
      </c>
      <c r="H19" s="5" t="s">
        <v>20</v>
      </c>
      <c r="I19" s="2"/>
    </row>
    <row r="20" spans="2:11" x14ac:dyDescent="0.25">
      <c r="B20" s="7">
        <v>60</v>
      </c>
      <c r="D20" s="7">
        <v>60</v>
      </c>
      <c r="F20" s="7">
        <v>30</v>
      </c>
      <c r="H20" s="7">
        <v>30</v>
      </c>
      <c r="I20" s="2"/>
    </row>
    <row r="21" spans="2:11" x14ac:dyDescent="0.25">
      <c r="H21" s="2"/>
      <c r="I21" s="2"/>
    </row>
    <row r="22" spans="2:11" x14ac:dyDescent="0.25">
      <c r="B22" s="5" t="s">
        <v>21</v>
      </c>
      <c r="D22" s="5" t="s">
        <v>22</v>
      </c>
      <c r="F22" s="5" t="s">
        <v>23</v>
      </c>
      <c r="H22" s="5" t="s">
        <v>24</v>
      </c>
      <c r="I22" s="2"/>
    </row>
    <row r="23" spans="2:11" x14ac:dyDescent="0.25">
      <c r="B23" s="7">
        <v>30</v>
      </c>
      <c r="D23" s="7">
        <v>30</v>
      </c>
      <c r="F23" s="7">
        <v>30</v>
      </c>
      <c r="H23" s="7">
        <v>30</v>
      </c>
      <c r="I23" s="2"/>
    </row>
    <row r="24" spans="2:11" x14ac:dyDescent="0.25">
      <c r="B24" s="2"/>
      <c r="D24" s="2"/>
      <c r="F24" s="2"/>
      <c r="H24" s="2"/>
    </row>
    <row r="25" spans="2:11" x14ac:dyDescent="0.25">
      <c r="H25" s="2"/>
      <c r="I25" s="2"/>
      <c r="K25" s="1" t="s">
        <v>25</v>
      </c>
    </row>
    <row r="26" spans="2:11" x14ac:dyDescent="0.25">
      <c r="B26" s="9">
        <f>B8+B11+B14+B17+B20+B23</f>
        <v>195</v>
      </c>
      <c r="D26" s="9">
        <f>D8+D11+D14+D17+D20+D23</f>
        <v>195</v>
      </c>
      <c r="F26" s="9">
        <f>F8+F11+F14+F17+F20+F23</f>
        <v>165</v>
      </c>
      <c r="H26" s="9">
        <f>H8+H11+H14+H17+H20+H23</f>
        <v>165</v>
      </c>
      <c r="I26" s="6"/>
      <c r="J26" s="1" t="s">
        <v>26</v>
      </c>
      <c r="K26" s="1">
        <f>B26+D26+F26+H26</f>
        <v>720</v>
      </c>
    </row>
    <row r="29" spans="2:11" x14ac:dyDescent="0.25">
      <c r="B29" s="10"/>
      <c r="C29" s="10"/>
      <c r="D29" s="10"/>
      <c r="E29" s="10"/>
      <c r="F29" s="10"/>
      <c r="G29" s="10"/>
      <c r="H29" s="2"/>
    </row>
    <row r="30" spans="2:11" x14ac:dyDescent="0.25">
      <c r="B30" s="10"/>
      <c r="C30" s="10"/>
      <c r="D30" s="10"/>
      <c r="E30" s="10"/>
      <c r="F30" s="10"/>
      <c r="G30" s="10"/>
      <c r="H30" s="2"/>
    </row>
    <row r="31" spans="2:11" x14ac:dyDescent="0.25">
      <c r="B31" s="10"/>
      <c r="C31" s="10"/>
      <c r="D31" s="10"/>
      <c r="E31" s="10"/>
      <c r="F31" s="10"/>
      <c r="G31" s="10"/>
      <c r="H31" s="2"/>
    </row>
    <row r="32" spans="2:11" x14ac:dyDescent="0.25">
      <c r="B32" s="10"/>
      <c r="C32" s="10"/>
      <c r="D32" s="10"/>
      <c r="E32" s="10"/>
      <c r="F32" s="10"/>
      <c r="G32" s="10"/>
      <c r="H32" s="2"/>
    </row>
    <row r="33" spans="2:6" x14ac:dyDescent="0.25">
      <c r="B33" s="2"/>
      <c r="C33" s="2"/>
      <c r="D33" s="2"/>
    </row>
    <row r="34" spans="2:6" s="11" customFormat="1" ht="21" x14ac:dyDescent="0.35">
      <c r="B34" s="12"/>
      <c r="C34" s="12"/>
      <c r="D34" s="13"/>
      <c r="E34" s="13"/>
    </row>
    <row r="35" spans="2:6" ht="21" x14ac:dyDescent="0.35">
      <c r="B35" s="12"/>
      <c r="C35" s="12"/>
      <c r="D35" s="12"/>
    </row>
    <row r="36" spans="2:6" x14ac:dyDescent="0.25">
      <c r="B36" s="14"/>
      <c r="C36" s="14"/>
      <c r="D36" s="14"/>
      <c r="E36" s="15"/>
      <c r="F36" s="15"/>
    </row>
    <row r="37" spans="2:6" x14ac:dyDescent="0.25">
      <c r="B37" s="14"/>
      <c r="C37" s="14"/>
      <c r="D37" s="14"/>
    </row>
    <row r="38" spans="2:6" x14ac:dyDescent="0.25">
      <c r="B38" s="14"/>
      <c r="C38" s="14"/>
      <c r="D38" s="14"/>
    </row>
    <row r="39" spans="2:6" x14ac:dyDescent="0.25">
      <c r="B39" s="14"/>
      <c r="C39" s="14"/>
      <c r="D39" s="14"/>
    </row>
    <row r="40" spans="2:6" x14ac:dyDescent="0.25">
      <c r="B40" s="16"/>
      <c r="C40" s="2"/>
      <c r="D40" s="2"/>
    </row>
    <row r="41" spans="2:6" x14ac:dyDescent="0.25">
      <c r="B41" s="14"/>
      <c r="C41" s="14"/>
      <c r="D41" s="14"/>
    </row>
    <row r="42" spans="2:6" x14ac:dyDescent="0.25">
      <c r="B42" s="16"/>
      <c r="C42" s="17"/>
      <c r="D42" s="17"/>
    </row>
    <row r="43" spans="2:6" x14ac:dyDescent="0.25">
      <c r="B43" s="14"/>
      <c r="C43" s="14"/>
      <c r="D43" s="14"/>
    </row>
    <row r="44" spans="2:6" x14ac:dyDescent="0.25">
      <c r="B44" s="14"/>
      <c r="C44" s="14"/>
      <c r="D44" s="14"/>
    </row>
  </sheetData>
  <mergeCells count="1">
    <mergeCell ref="B3:H3"/>
  </mergeCells>
  <pageMargins left="0.75" right="0.75" top="1" bottom="1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29"/>
  <sheetViews>
    <sheetView showGridLines="0" zoomScale="80" zoomScaleNormal="80" workbookViewId="0">
      <selection activeCell="L20" sqref="L20"/>
    </sheetView>
  </sheetViews>
  <sheetFormatPr defaultColWidth="8.875" defaultRowHeight="15.75" x14ac:dyDescent="0.25"/>
  <cols>
    <col min="1" max="1" width="8.875" style="1"/>
    <col min="2" max="2" width="22.375" style="1" customWidth="1"/>
    <col min="3" max="3" width="8.875" style="1"/>
    <col min="4" max="4" width="20.625" style="1" customWidth="1"/>
    <col min="5" max="5" width="8.875" style="1"/>
    <col min="6" max="6" width="18.375" style="1" customWidth="1"/>
    <col min="7" max="7" width="8.875" style="1"/>
    <col min="8" max="8" width="21.625" style="1" customWidth="1"/>
    <col min="9" max="10" width="8.875" style="1"/>
    <col min="11" max="11" width="20.375" style="1" customWidth="1"/>
    <col min="12" max="1025" width="8.875" style="1"/>
  </cols>
  <sheetData>
    <row r="3" spans="1:8" s="3" customFormat="1" ht="23.25" x14ac:dyDescent="0.35">
      <c r="A3" s="4"/>
      <c r="B3" s="29" t="s">
        <v>27</v>
      </c>
      <c r="C3" s="29"/>
      <c r="D3" s="29"/>
      <c r="E3" s="29"/>
      <c r="F3" s="29"/>
      <c r="G3" s="29"/>
      <c r="H3" s="29"/>
    </row>
    <row r="4" spans="1:8" x14ac:dyDescent="0.25">
      <c r="A4" s="2"/>
      <c r="B4" s="2"/>
    </row>
    <row r="5" spans="1:8" x14ac:dyDescent="0.25">
      <c r="A5" s="2"/>
      <c r="B5" s="2" t="s">
        <v>28</v>
      </c>
      <c r="D5" s="1" t="s">
        <v>29</v>
      </c>
      <c r="F5" s="1" t="s">
        <v>30</v>
      </c>
      <c r="H5" s="1" t="s">
        <v>31</v>
      </c>
    </row>
    <row r="6" spans="1:8" x14ac:dyDescent="0.25">
      <c r="A6" s="2"/>
      <c r="B6" s="2"/>
    </row>
    <row r="7" spans="1:8" x14ac:dyDescent="0.25">
      <c r="A7" s="6"/>
      <c r="B7" s="5" t="s">
        <v>32</v>
      </c>
      <c r="D7" s="5" t="s">
        <v>33</v>
      </c>
      <c r="F7" s="5" t="s">
        <v>34</v>
      </c>
      <c r="H7" s="5" t="s">
        <v>35</v>
      </c>
    </row>
    <row r="8" spans="1:8" x14ac:dyDescent="0.25">
      <c r="A8" s="6"/>
      <c r="B8" s="7">
        <v>15</v>
      </c>
      <c r="D8" s="7">
        <v>15</v>
      </c>
      <c r="F8" s="7">
        <v>15</v>
      </c>
      <c r="H8" s="7">
        <v>15</v>
      </c>
    </row>
    <row r="9" spans="1:8" x14ac:dyDescent="0.25">
      <c r="A9" s="6"/>
      <c r="B9" s="2"/>
    </row>
    <row r="10" spans="1:8" x14ac:dyDescent="0.25">
      <c r="A10" s="6"/>
      <c r="B10" s="5" t="s">
        <v>36</v>
      </c>
      <c r="C10"/>
      <c r="D10" s="5" t="s">
        <v>37</v>
      </c>
      <c r="E10"/>
      <c r="F10" s="5" t="s">
        <v>38</v>
      </c>
      <c r="H10" s="5" t="s">
        <v>39</v>
      </c>
    </row>
    <row r="11" spans="1:8" x14ac:dyDescent="0.25">
      <c r="A11" s="6"/>
      <c r="B11" s="7">
        <v>30</v>
      </c>
      <c r="C11"/>
      <c r="D11" s="7">
        <v>140</v>
      </c>
      <c r="E11"/>
      <c r="F11" s="7">
        <v>140</v>
      </c>
      <c r="H11" s="7">
        <v>140</v>
      </c>
    </row>
    <row r="12" spans="1:8" x14ac:dyDescent="0.25">
      <c r="A12" s="6"/>
      <c r="B12" s="2"/>
      <c r="C12"/>
      <c r="D12"/>
      <c r="E12"/>
      <c r="F12"/>
      <c r="H12"/>
    </row>
    <row r="13" spans="1:8" x14ac:dyDescent="0.25">
      <c r="A13" s="6"/>
      <c r="B13" s="18"/>
      <c r="C13"/>
      <c r="E13" s="19"/>
      <c r="F13" s="18"/>
      <c r="H13" s="5" t="s">
        <v>40</v>
      </c>
    </row>
    <row r="14" spans="1:8" x14ac:dyDescent="0.25">
      <c r="A14" s="6"/>
      <c r="B14" s="2"/>
      <c r="C14"/>
      <c r="E14" s="19"/>
      <c r="F14" s="2"/>
      <c r="H14" s="7">
        <v>160</v>
      </c>
    </row>
    <row r="15" spans="1:8" x14ac:dyDescent="0.25">
      <c r="A15" s="6"/>
      <c r="B15" s="2"/>
      <c r="D15" s="2"/>
      <c r="F15" s="2"/>
    </row>
    <row r="17" spans="1:12" x14ac:dyDescent="0.25">
      <c r="A17" s="6"/>
      <c r="B17" s="9">
        <f>B8+B11+B14+B15</f>
        <v>45</v>
      </c>
      <c r="D17" s="9">
        <f>D8+D11+D14+D15</f>
        <v>155</v>
      </c>
      <c r="F17" s="9">
        <f>F8+F11+F14+F15</f>
        <v>155</v>
      </c>
      <c r="H17" s="9">
        <f>H8+H11+H14+H15</f>
        <v>315</v>
      </c>
      <c r="K17" s="1" t="s">
        <v>26</v>
      </c>
      <c r="L17" s="1">
        <f>SUM('Núcleo Comum'!B26,'Núcleo Comum'!D26,'Núcleo Comum'!F26,'Núcleo Comum'!H26)</f>
        <v>720</v>
      </c>
    </row>
    <row r="18" spans="1:12" x14ac:dyDescent="0.25">
      <c r="K18" s="1" t="s">
        <v>41</v>
      </c>
      <c r="L18" s="1">
        <f>B17+D17+F17+H17</f>
        <v>670</v>
      </c>
    </row>
    <row r="19" spans="1:12" x14ac:dyDescent="0.25">
      <c r="K19" s="1" t="s">
        <v>42</v>
      </c>
      <c r="L19" s="1">
        <f>SUM(H24:H26)</f>
        <v>720</v>
      </c>
    </row>
    <row r="20" spans="1:12" x14ac:dyDescent="0.25">
      <c r="K20" s="1" t="s">
        <v>43</v>
      </c>
      <c r="L20" s="1">
        <v>960</v>
      </c>
    </row>
    <row r="21" spans="1:12" x14ac:dyDescent="0.25">
      <c r="K21" s="1" t="s">
        <v>44</v>
      </c>
      <c r="L21" s="1">
        <f>SUM(L17:L20)</f>
        <v>3070</v>
      </c>
    </row>
    <row r="23" spans="1:12" x14ac:dyDescent="0.25">
      <c r="B23" s="30" t="s">
        <v>45</v>
      </c>
      <c r="C23" s="30"/>
      <c r="D23" s="30" t="s">
        <v>46</v>
      </c>
      <c r="E23" s="30"/>
      <c r="F23" s="30" t="s">
        <v>47</v>
      </c>
      <c r="G23" s="30"/>
      <c r="H23" s="20" t="s">
        <v>48</v>
      </c>
    </row>
    <row r="24" spans="1:12" x14ac:dyDescent="0.25">
      <c r="B24" s="31" t="s">
        <v>49</v>
      </c>
      <c r="C24" s="31"/>
      <c r="D24" s="32" t="s">
        <v>50</v>
      </c>
      <c r="E24" s="32"/>
      <c r="F24" s="33">
        <v>30</v>
      </c>
      <c r="G24" s="33"/>
      <c r="H24" s="21">
        <v>240</v>
      </c>
    </row>
    <row r="25" spans="1:12" x14ac:dyDescent="0.25">
      <c r="B25" s="34" t="s">
        <v>51</v>
      </c>
      <c r="C25" s="34"/>
      <c r="D25" s="35" t="s">
        <v>52</v>
      </c>
      <c r="E25" s="35"/>
      <c r="F25" s="36">
        <v>60</v>
      </c>
      <c r="G25" s="36"/>
      <c r="H25" s="22">
        <v>240</v>
      </c>
    </row>
    <row r="26" spans="1:12" x14ac:dyDescent="0.25">
      <c r="B26" s="37" t="s">
        <v>53</v>
      </c>
      <c r="C26" s="37"/>
      <c r="D26" s="38" t="s">
        <v>54</v>
      </c>
      <c r="E26" s="38"/>
      <c r="F26" s="39">
        <v>60</v>
      </c>
      <c r="G26" s="39"/>
      <c r="H26" s="23">
        <v>240</v>
      </c>
    </row>
    <row r="27" spans="1:12" x14ac:dyDescent="0.25">
      <c r="B27" s="14"/>
      <c r="C27" s="10"/>
      <c r="D27" s="10"/>
      <c r="E27" s="15"/>
      <c r="F27" s="15"/>
    </row>
    <row r="28" spans="1:12" x14ac:dyDescent="0.25">
      <c r="B28" s="16"/>
      <c r="C28" s="2"/>
      <c r="D28" s="2"/>
      <c r="E28" s="2"/>
    </row>
    <row r="29" spans="1:12" x14ac:dyDescent="0.25">
      <c r="B29" s="2"/>
      <c r="C29" s="2"/>
      <c r="D29" s="2"/>
    </row>
  </sheetData>
  <mergeCells count="13">
    <mergeCell ref="B25:C25"/>
    <mergeCell ref="D25:E25"/>
    <mergeCell ref="F25:G25"/>
    <mergeCell ref="B26:C26"/>
    <mergeCell ref="D26:E26"/>
    <mergeCell ref="F26:G26"/>
    <mergeCell ref="B3:H3"/>
    <mergeCell ref="B23:C23"/>
    <mergeCell ref="D23:E23"/>
    <mergeCell ref="F23:G23"/>
    <mergeCell ref="B24:C24"/>
    <mergeCell ref="D24:E24"/>
    <mergeCell ref="F24:G24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33"/>
  <sheetViews>
    <sheetView showGridLines="0" zoomScale="80" zoomScaleNormal="80" workbookViewId="0">
      <selection activeCell="E23" sqref="E23"/>
    </sheetView>
  </sheetViews>
  <sheetFormatPr defaultColWidth="8.875" defaultRowHeight="15.75" x14ac:dyDescent="0.25"/>
  <cols>
    <col min="1" max="1" width="8.875" style="1"/>
    <col min="2" max="2" width="21.375" style="1" customWidth="1"/>
    <col min="3" max="3" width="8.875" style="1"/>
    <col min="4" max="4" width="21.375" style="1" customWidth="1"/>
    <col min="5" max="5" width="8.875" style="1"/>
    <col min="6" max="6" width="18.625" style="1" customWidth="1"/>
    <col min="7" max="7" width="8.875" style="1"/>
    <col min="8" max="8" width="21.625" style="1" customWidth="1"/>
    <col min="9" max="10" width="8.875" style="1"/>
    <col min="11" max="11" width="20.375" style="1" customWidth="1"/>
    <col min="12" max="1025" width="8.875" style="1"/>
  </cols>
  <sheetData>
    <row r="3" spans="1:11" s="3" customFormat="1" ht="23.25" x14ac:dyDescent="0.35">
      <c r="A3" s="4"/>
      <c r="B3" s="29" t="s">
        <v>55</v>
      </c>
      <c r="C3" s="29"/>
      <c r="D3" s="29"/>
      <c r="E3" s="29"/>
      <c r="F3" s="29"/>
      <c r="G3" s="29"/>
      <c r="H3" s="29"/>
    </row>
    <row r="4" spans="1:11" x14ac:dyDescent="0.25">
      <c r="A4" s="2"/>
      <c r="B4" s="2"/>
    </row>
    <row r="5" spans="1:11" x14ac:dyDescent="0.25">
      <c r="A5" s="2"/>
      <c r="B5" s="2" t="s">
        <v>28</v>
      </c>
      <c r="D5" s="1" t="s">
        <v>29</v>
      </c>
      <c r="F5" s="1" t="s">
        <v>30</v>
      </c>
      <c r="H5" s="1" t="s">
        <v>31</v>
      </c>
    </row>
    <row r="6" spans="1:11" x14ac:dyDescent="0.25">
      <c r="A6" s="2"/>
      <c r="B6" s="2"/>
    </row>
    <row r="7" spans="1:11" x14ac:dyDescent="0.25">
      <c r="A7" s="6"/>
      <c r="B7" s="5" t="s">
        <v>56</v>
      </c>
      <c r="D7" s="5" t="s">
        <v>57</v>
      </c>
      <c r="F7" s="5" t="s">
        <v>58</v>
      </c>
      <c r="H7" s="5" t="s">
        <v>59</v>
      </c>
    </row>
    <row r="8" spans="1:11" x14ac:dyDescent="0.25">
      <c r="A8" s="6"/>
      <c r="B8" s="7">
        <v>15</v>
      </c>
      <c r="D8" s="7">
        <v>15</v>
      </c>
      <c r="F8" s="7">
        <v>15</v>
      </c>
      <c r="H8" s="7">
        <v>15</v>
      </c>
    </row>
    <row r="9" spans="1:11" x14ac:dyDescent="0.25">
      <c r="A9" s="6"/>
      <c r="B9" s="2"/>
    </row>
    <row r="10" spans="1:11" x14ac:dyDescent="0.25">
      <c r="A10" s="6"/>
      <c r="B10" s="5" t="s">
        <v>60</v>
      </c>
      <c r="D10" s="5" t="s">
        <v>61</v>
      </c>
      <c r="F10" s="5" t="s">
        <v>62</v>
      </c>
      <c r="H10" s="5" t="s">
        <v>40</v>
      </c>
      <c r="K10" s="18"/>
    </row>
    <row r="11" spans="1:11" x14ac:dyDescent="0.25">
      <c r="A11" s="6"/>
      <c r="B11" s="7">
        <v>30</v>
      </c>
      <c r="D11" s="7">
        <v>30</v>
      </c>
      <c r="F11" s="7">
        <v>30</v>
      </c>
      <c r="H11" s="7">
        <v>160</v>
      </c>
      <c r="K11" s="2"/>
    </row>
    <row r="12" spans="1:11" x14ac:dyDescent="0.25">
      <c r="A12" s="6"/>
      <c r="B12" s="2"/>
    </row>
    <row r="13" spans="1:11" x14ac:dyDescent="0.25">
      <c r="A13" s="6"/>
      <c r="B13" s="5" t="s">
        <v>63</v>
      </c>
      <c r="D13" s="5" t="s">
        <v>64</v>
      </c>
      <c r="K13" s="18" t="s">
        <v>65</v>
      </c>
    </row>
    <row r="14" spans="1:11" x14ac:dyDescent="0.25">
      <c r="A14" s="6"/>
      <c r="B14" s="7">
        <v>30</v>
      </c>
      <c r="D14" s="7">
        <v>30</v>
      </c>
      <c r="K14" s="2"/>
    </row>
    <row r="15" spans="1:11" x14ac:dyDescent="0.25">
      <c r="A15" s="6"/>
      <c r="B15" s="2"/>
    </row>
    <row r="16" spans="1:11" x14ac:dyDescent="0.25">
      <c r="A16" s="6"/>
      <c r="B16" s="5" t="s">
        <v>66</v>
      </c>
      <c r="D16" s="5" t="s">
        <v>67</v>
      </c>
      <c r="F16" s="5" t="s">
        <v>68</v>
      </c>
      <c r="H16" s="5" t="s">
        <v>69</v>
      </c>
    </row>
    <row r="17" spans="1:12" x14ac:dyDescent="0.25">
      <c r="A17" s="6"/>
      <c r="B17" s="7">
        <v>30</v>
      </c>
      <c r="D17" s="7">
        <v>120</v>
      </c>
      <c r="F17" s="7">
        <v>120</v>
      </c>
      <c r="H17" s="7">
        <v>120</v>
      </c>
    </row>
    <row r="18" spans="1:12" x14ac:dyDescent="0.25">
      <c r="A18" s="6"/>
      <c r="B18" s="2"/>
    </row>
    <row r="19" spans="1:12" x14ac:dyDescent="0.25">
      <c r="A19" s="6"/>
      <c r="L19" s="1" t="s">
        <v>70</v>
      </c>
    </row>
    <row r="20" spans="1:12" x14ac:dyDescent="0.25">
      <c r="A20" s="6"/>
      <c r="B20" s="9">
        <f>B8+B11+B14+B17</f>
        <v>105</v>
      </c>
      <c r="D20" s="9">
        <f>D8+D11+D14+D17</f>
        <v>195</v>
      </c>
      <c r="F20" s="9">
        <f>F8+F11+F14+F17</f>
        <v>165</v>
      </c>
      <c r="H20" s="9">
        <f>H8+H11+H14+H17</f>
        <v>295</v>
      </c>
      <c r="K20" s="1" t="s">
        <v>26</v>
      </c>
      <c r="L20" s="1">
        <f>SUM('Núcleo Comum'!B26,'Núcleo Comum'!D26,'Núcleo Comum'!F26,'Núcleo Comum'!H26)</f>
        <v>720</v>
      </c>
    </row>
    <row r="21" spans="1:12" x14ac:dyDescent="0.25">
      <c r="K21" s="1" t="s">
        <v>41</v>
      </c>
      <c r="L21" s="1">
        <f>B20+D20+F20+H20</f>
        <v>760</v>
      </c>
    </row>
    <row r="22" spans="1:12" x14ac:dyDescent="0.25">
      <c r="K22" s="1" t="s">
        <v>42</v>
      </c>
      <c r="L22" s="1">
        <f>SUM(H27:H28)</f>
        <v>720</v>
      </c>
    </row>
    <row r="23" spans="1:12" x14ac:dyDescent="0.25">
      <c r="K23" s="1" t="s">
        <v>43</v>
      </c>
      <c r="L23" s="1">
        <v>870</v>
      </c>
    </row>
    <row r="24" spans="1:12" x14ac:dyDescent="0.25">
      <c r="K24" s="1" t="s">
        <v>44</v>
      </c>
      <c r="L24" s="1">
        <f>SUM(L20:L23)</f>
        <v>3070</v>
      </c>
    </row>
    <row r="25" spans="1:12" x14ac:dyDescent="0.25">
      <c r="B25" s="14"/>
      <c r="C25" s="14"/>
      <c r="D25" s="14"/>
    </row>
    <row r="26" spans="1:12" x14ac:dyDescent="0.25">
      <c r="B26" s="30" t="s">
        <v>45</v>
      </c>
      <c r="C26" s="30"/>
      <c r="D26" s="30" t="s">
        <v>46</v>
      </c>
      <c r="E26" s="30"/>
      <c r="F26" s="30" t="s">
        <v>47</v>
      </c>
      <c r="G26" s="30"/>
      <c r="H26" s="20" t="s">
        <v>48</v>
      </c>
    </row>
    <row r="27" spans="1:12" x14ac:dyDescent="0.25">
      <c r="B27" s="34" t="s">
        <v>49</v>
      </c>
      <c r="C27" s="34"/>
      <c r="D27" s="41" t="s">
        <v>50</v>
      </c>
      <c r="E27" s="41"/>
      <c r="F27" s="42">
        <v>30</v>
      </c>
      <c r="G27" s="42"/>
      <c r="H27" s="21">
        <v>240</v>
      </c>
    </row>
    <row r="28" spans="1:12" x14ac:dyDescent="0.25">
      <c r="B28" s="34" t="s">
        <v>51</v>
      </c>
      <c r="C28" s="34"/>
      <c r="D28" s="35" t="s">
        <v>52</v>
      </c>
      <c r="E28" s="35"/>
      <c r="F28" s="40">
        <v>60</v>
      </c>
      <c r="G28" s="40"/>
      <c r="H28" s="22">
        <v>480</v>
      </c>
    </row>
    <row r="29" spans="1:12" x14ac:dyDescent="0.25">
      <c r="B29" s="14"/>
      <c r="C29" s="14"/>
      <c r="D29" s="14"/>
    </row>
    <row r="30" spans="1:12" x14ac:dyDescent="0.25">
      <c r="B30" s="16"/>
      <c r="C30" s="17"/>
      <c r="D30" s="2"/>
    </row>
    <row r="31" spans="1:12" x14ac:dyDescent="0.25">
      <c r="B31" s="14"/>
      <c r="C31" s="14"/>
      <c r="D31" s="14"/>
    </row>
    <row r="32" spans="1:12" x14ac:dyDescent="0.25">
      <c r="B32" s="14"/>
      <c r="C32" s="14"/>
      <c r="D32" s="14"/>
    </row>
    <row r="33" spans="2:4" x14ac:dyDescent="0.25">
      <c r="B33" s="2"/>
      <c r="C33" s="2"/>
      <c r="D33" s="2"/>
    </row>
  </sheetData>
  <mergeCells count="10">
    <mergeCell ref="B28:C28"/>
    <mergeCell ref="D28:E28"/>
    <mergeCell ref="F28:G28"/>
    <mergeCell ref="B3:H3"/>
    <mergeCell ref="B26:C26"/>
    <mergeCell ref="D26:E26"/>
    <mergeCell ref="F26:G26"/>
    <mergeCell ref="B27:C27"/>
    <mergeCell ref="D27:E27"/>
    <mergeCell ref="F27:G27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showGridLines="0" zoomScale="70" zoomScaleNormal="70" workbookViewId="0">
      <selection activeCell="H47" sqref="H47"/>
    </sheetView>
  </sheetViews>
  <sheetFormatPr defaultColWidth="8.875" defaultRowHeight="15.75" x14ac:dyDescent="0.25"/>
  <cols>
    <col min="1" max="1" width="8.875" style="1"/>
    <col min="2" max="2" width="34.375" style="1" customWidth="1"/>
    <col min="3" max="3" width="8.875" style="1"/>
    <col min="4" max="4" width="22.375" style="24" customWidth="1"/>
    <col min="5" max="5" width="8.875" style="1"/>
    <col min="6" max="6" width="23.5" style="1" customWidth="1"/>
    <col min="7" max="7" width="8.875" style="1"/>
    <col min="8" max="8" width="27.875" style="1" customWidth="1"/>
    <col min="9" max="10" width="8.875" style="1"/>
    <col min="11" max="11" width="20.375" style="1" customWidth="1"/>
    <col min="12" max="12" width="7.125" style="1" customWidth="1"/>
    <col min="13" max="1025" width="8.875" style="1"/>
  </cols>
  <sheetData>
    <row r="1" spans="1:8" x14ac:dyDescent="0.25">
      <c r="D1" s="25"/>
    </row>
    <row r="3" spans="1:8" s="3" customFormat="1" ht="23.25" x14ac:dyDescent="0.35">
      <c r="A3" s="4"/>
      <c r="B3" s="29" t="s">
        <v>71</v>
      </c>
      <c r="C3" s="29"/>
      <c r="D3" s="29"/>
      <c r="E3" s="29"/>
      <c r="F3" s="29"/>
      <c r="G3" s="29"/>
      <c r="H3" s="29"/>
    </row>
    <row r="4" spans="1:8" x14ac:dyDescent="0.25">
      <c r="A4" s="2"/>
      <c r="B4" s="2"/>
      <c r="D4" s="25"/>
    </row>
    <row r="5" spans="1:8" x14ac:dyDescent="0.25">
      <c r="A5" s="2"/>
      <c r="B5" s="2" t="s">
        <v>28</v>
      </c>
      <c r="D5" s="24" t="s">
        <v>29</v>
      </c>
      <c r="F5" s="1" t="s">
        <v>30</v>
      </c>
      <c r="H5" s="1" t="s">
        <v>31</v>
      </c>
    </row>
    <row r="6" spans="1:8" x14ac:dyDescent="0.25">
      <c r="A6" s="2"/>
      <c r="B6" s="2"/>
      <c r="D6" s="25"/>
    </row>
    <row r="7" spans="1:8" x14ac:dyDescent="0.25">
      <c r="A7" s="6"/>
      <c r="B7" s="5" t="s">
        <v>72</v>
      </c>
      <c r="D7" s="26" t="s">
        <v>73</v>
      </c>
      <c r="F7" s="5" t="s">
        <v>74</v>
      </c>
      <c r="H7" s="5" t="s">
        <v>75</v>
      </c>
    </row>
    <row r="8" spans="1:8" x14ac:dyDescent="0.25">
      <c r="A8" s="6"/>
      <c r="B8" s="7">
        <v>15</v>
      </c>
      <c r="D8" s="27">
        <v>15</v>
      </c>
      <c r="F8" s="7">
        <v>15</v>
      </c>
      <c r="H8" s="7">
        <v>15</v>
      </c>
    </row>
    <row r="9" spans="1:8" x14ac:dyDescent="0.25">
      <c r="A9" s="6"/>
      <c r="B9" s="2"/>
      <c r="D9" s="25"/>
    </row>
    <row r="10" spans="1:8" x14ac:dyDescent="0.25">
      <c r="A10" s="6"/>
      <c r="B10" s="5" t="s">
        <v>76</v>
      </c>
      <c r="D10" s="26" t="s">
        <v>77</v>
      </c>
      <c r="F10" s="5" t="s">
        <v>78</v>
      </c>
      <c r="H10" s="5" t="s">
        <v>79</v>
      </c>
    </row>
    <row r="11" spans="1:8" x14ac:dyDescent="0.25">
      <c r="A11" s="6"/>
      <c r="B11" s="7">
        <v>30</v>
      </c>
      <c r="D11" s="27">
        <v>30</v>
      </c>
      <c r="F11" s="7">
        <v>60</v>
      </c>
      <c r="H11" s="7">
        <v>60</v>
      </c>
    </row>
    <row r="12" spans="1:8" x14ac:dyDescent="0.25">
      <c r="A12" s="6"/>
      <c r="B12" s="2"/>
      <c r="D12" s="25"/>
    </row>
    <row r="13" spans="1:8" x14ac:dyDescent="0.25">
      <c r="A13" s="6"/>
      <c r="B13" s="5" t="s">
        <v>36</v>
      </c>
      <c r="D13" s="26" t="s">
        <v>80</v>
      </c>
      <c r="F13" s="5" t="s">
        <v>38</v>
      </c>
      <c r="H13" s="5" t="s">
        <v>39</v>
      </c>
    </row>
    <row r="14" spans="1:8" x14ac:dyDescent="0.25">
      <c r="A14" s="6"/>
      <c r="B14" s="7">
        <v>30</v>
      </c>
      <c r="D14" s="27">
        <v>140</v>
      </c>
      <c r="F14" s="7">
        <v>140</v>
      </c>
      <c r="H14" s="7">
        <v>140</v>
      </c>
    </row>
    <row r="15" spans="1:8" x14ac:dyDescent="0.25">
      <c r="A15" s="6"/>
      <c r="B15" s="2"/>
      <c r="D15" s="25"/>
      <c r="H15" s="2"/>
    </row>
    <row r="16" spans="1:8" x14ac:dyDescent="0.25">
      <c r="A16" s="6"/>
      <c r="B16" s="5" t="s">
        <v>81</v>
      </c>
      <c r="D16" s="28"/>
      <c r="F16" s="2"/>
      <c r="H16" s="5" t="s">
        <v>40</v>
      </c>
    </row>
    <row r="17" spans="1:12" x14ac:dyDescent="0.25">
      <c r="A17" s="6"/>
      <c r="B17" s="7">
        <v>30</v>
      </c>
      <c r="D17" s="28"/>
      <c r="F17" s="2"/>
      <c r="H17" s="7">
        <v>160</v>
      </c>
    </row>
    <row r="18" spans="1:12" x14ac:dyDescent="0.25">
      <c r="A18" s="6"/>
      <c r="B18" s="2"/>
      <c r="D18" s="28"/>
      <c r="F18" s="2"/>
    </row>
    <row r="19" spans="1:12" x14ac:dyDescent="0.25">
      <c r="D19" s="25"/>
    </row>
    <row r="20" spans="1:12" x14ac:dyDescent="0.25">
      <c r="A20" s="6"/>
      <c r="B20" s="9">
        <f>B8+B11+B14+B17</f>
        <v>105</v>
      </c>
      <c r="D20" s="9">
        <f>D8+D11+D14+D17</f>
        <v>185</v>
      </c>
      <c r="F20" s="9">
        <f>F8+F11+F14+F17</f>
        <v>215</v>
      </c>
      <c r="H20" s="9">
        <f>H8+H11+H14+H17</f>
        <v>375</v>
      </c>
      <c r="K20" s="1" t="s">
        <v>26</v>
      </c>
      <c r="L20" s="1">
        <f>SUM('Núcleo Comum'!B26,'Núcleo Comum'!D26,'Núcleo Comum'!F26,'Núcleo Comum'!H26)</f>
        <v>720</v>
      </c>
    </row>
    <row r="21" spans="1:12" x14ac:dyDescent="0.25">
      <c r="D21" s="25"/>
      <c r="K21" s="1" t="s">
        <v>41</v>
      </c>
      <c r="L21" s="1">
        <f>B20+D20+F20+H20</f>
        <v>880</v>
      </c>
    </row>
    <row r="22" spans="1:12" x14ac:dyDescent="0.25">
      <c r="D22" s="25"/>
      <c r="K22" s="1" t="s">
        <v>42</v>
      </c>
      <c r="L22" s="1">
        <f>SUM(H27:H31)</f>
        <v>960</v>
      </c>
    </row>
    <row r="23" spans="1:12" x14ac:dyDescent="0.25">
      <c r="D23" s="25"/>
      <c r="K23" s="1" t="s">
        <v>43</v>
      </c>
      <c r="L23" s="1">
        <v>510</v>
      </c>
    </row>
    <row r="24" spans="1:12" x14ac:dyDescent="0.25">
      <c r="D24" s="25"/>
      <c r="K24" s="1" t="s">
        <v>44</v>
      </c>
      <c r="L24" s="1">
        <f>SUM(L20:L23)</f>
        <v>3070</v>
      </c>
    </row>
    <row r="25" spans="1:12" x14ac:dyDescent="0.25">
      <c r="D25" s="25"/>
    </row>
    <row r="26" spans="1:12" x14ac:dyDescent="0.25">
      <c r="B26" s="30" t="s">
        <v>45</v>
      </c>
      <c r="C26" s="30"/>
      <c r="D26" s="30" t="s">
        <v>46</v>
      </c>
      <c r="E26" s="30"/>
      <c r="F26" s="30" t="s">
        <v>47</v>
      </c>
      <c r="G26" s="30"/>
      <c r="H26" s="20" t="s">
        <v>48</v>
      </c>
    </row>
    <row r="27" spans="1:12" x14ac:dyDescent="0.25">
      <c r="B27" s="31" t="s">
        <v>49</v>
      </c>
      <c r="C27" s="31"/>
      <c r="D27" s="32" t="s">
        <v>50</v>
      </c>
      <c r="E27" s="32"/>
      <c r="F27" s="33">
        <v>30</v>
      </c>
      <c r="G27" s="33"/>
      <c r="H27" s="21">
        <v>240</v>
      </c>
    </row>
    <row r="28" spans="1:12" x14ac:dyDescent="0.25">
      <c r="B28" s="34" t="s">
        <v>51</v>
      </c>
      <c r="C28" s="34"/>
      <c r="D28" s="35" t="s">
        <v>52</v>
      </c>
      <c r="E28" s="35"/>
      <c r="F28" s="36">
        <v>60</v>
      </c>
      <c r="G28" s="36"/>
      <c r="H28" s="22">
        <v>240</v>
      </c>
    </row>
    <row r="29" spans="1:12" x14ac:dyDescent="0.25">
      <c r="B29" s="37" t="s">
        <v>53</v>
      </c>
      <c r="C29" s="37"/>
      <c r="D29" s="38" t="s">
        <v>54</v>
      </c>
      <c r="E29" s="38"/>
      <c r="F29" s="39">
        <v>60</v>
      </c>
      <c r="G29" s="39"/>
      <c r="H29" s="23">
        <v>240</v>
      </c>
    </row>
    <row r="30" spans="1:12" x14ac:dyDescent="0.25">
      <c r="B30" s="34" t="s">
        <v>82</v>
      </c>
      <c r="C30" s="34"/>
      <c r="D30" s="38" t="s">
        <v>83</v>
      </c>
      <c r="E30" s="38"/>
      <c r="F30" s="39">
        <v>30</v>
      </c>
      <c r="G30" s="39"/>
      <c r="H30" s="23">
        <v>120</v>
      </c>
    </row>
    <row r="31" spans="1:12" x14ac:dyDescent="0.25">
      <c r="B31" s="34" t="s">
        <v>84</v>
      </c>
      <c r="C31" s="34"/>
      <c r="D31" s="38" t="s">
        <v>85</v>
      </c>
      <c r="E31" s="38"/>
      <c r="F31" s="39">
        <v>60</v>
      </c>
      <c r="G31" s="39"/>
      <c r="H31" s="23">
        <v>120</v>
      </c>
    </row>
    <row r="32" spans="1:12" x14ac:dyDescent="0.25">
      <c r="B32" s="2"/>
      <c r="C32" s="2"/>
      <c r="D32" s="28"/>
    </row>
    <row r="33" spans="2:4" x14ac:dyDescent="0.25">
      <c r="B33" s="2"/>
      <c r="C33" s="2"/>
      <c r="D33" s="28"/>
    </row>
  </sheetData>
  <mergeCells count="19"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:H3"/>
    <mergeCell ref="B26:C26"/>
    <mergeCell ref="D26:E26"/>
    <mergeCell ref="F26:G26"/>
    <mergeCell ref="B27:C27"/>
    <mergeCell ref="D27:E27"/>
    <mergeCell ref="F27:G27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MK34"/>
  <sheetViews>
    <sheetView showGridLines="0" tabSelected="1" zoomScale="60" zoomScaleNormal="60" workbookViewId="0">
      <selection activeCell="H18" sqref="H18"/>
    </sheetView>
  </sheetViews>
  <sheetFormatPr defaultColWidth="8.875" defaultRowHeight="15.75" x14ac:dyDescent="0.25"/>
  <cols>
    <col min="1" max="1" width="8.875" style="1"/>
    <col min="2" max="2" width="21.875" style="1" customWidth="1"/>
    <col min="3" max="3" width="8.875" style="1"/>
    <col min="4" max="4" width="21.875" style="1" customWidth="1"/>
    <col min="5" max="5" width="8.875" style="1"/>
    <col min="6" max="6" width="21.875" style="1" customWidth="1"/>
    <col min="7" max="7" width="8.875" style="1"/>
    <col min="8" max="8" width="32.875" style="1" bestFit="1" customWidth="1"/>
    <col min="9" max="10" width="8.875" style="1"/>
    <col min="11" max="11" width="20.375" style="1" customWidth="1"/>
    <col min="12" max="1025" width="8.875" style="1"/>
  </cols>
  <sheetData>
    <row r="3" spans="1:8" s="3" customFormat="1" ht="23.25" x14ac:dyDescent="0.35">
      <c r="A3" s="4"/>
      <c r="B3" s="29" t="s">
        <v>86</v>
      </c>
      <c r="C3" s="29"/>
      <c r="D3" s="29"/>
      <c r="E3" s="29"/>
      <c r="F3" s="29"/>
      <c r="G3" s="29"/>
      <c r="H3" s="29"/>
    </row>
    <row r="4" spans="1:8" x14ac:dyDescent="0.25">
      <c r="A4" s="2"/>
      <c r="B4" s="2"/>
    </row>
    <row r="5" spans="1:8" x14ac:dyDescent="0.25">
      <c r="A5" s="2"/>
      <c r="B5" s="2" t="s">
        <v>28</v>
      </c>
      <c r="D5" s="1" t="s">
        <v>29</v>
      </c>
      <c r="F5" s="1" t="s">
        <v>30</v>
      </c>
      <c r="H5" s="1" t="s">
        <v>31</v>
      </c>
    </row>
    <row r="6" spans="1:8" x14ac:dyDescent="0.25">
      <c r="A6" s="2"/>
      <c r="B6" s="2"/>
    </row>
    <row r="7" spans="1:8" x14ac:dyDescent="0.25">
      <c r="A7" s="6"/>
      <c r="B7" s="5" t="s">
        <v>87</v>
      </c>
      <c r="D7" s="5" t="s">
        <v>88</v>
      </c>
      <c r="F7" s="5" t="s">
        <v>89</v>
      </c>
      <c r="H7" s="5" t="s">
        <v>90</v>
      </c>
    </row>
    <row r="8" spans="1:8" x14ac:dyDescent="0.25">
      <c r="A8" s="6"/>
      <c r="B8" s="7">
        <v>30</v>
      </c>
      <c r="D8" s="7">
        <v>30</v>
      </c>
      <c r="F8" s="7">
        <v>30</v>
      </c>
      <c r="H8" s="7">
        <v>30</v>
      </c>
    </row>
    <row r="9" spans="1:8" x14ac:dyDescent="0.25">
      <c r="A9" s="6"/>
      <c r="B9" s="2"/>
    </row>
    <row r="10" spans="1:8" x14ac:dyDescent="0.25">
      <c r="A10" s="6"/>
      <c r="B10" s="5" t="s">
        <v>91</v>
      </c>
      <c r="D10" s="5" t="s">
        <v>92</v>
      </c>
      <c r="F10" s="5" t="s">
        <v>93</v>
      </c>
      <c r="H10" s="5" t="s">
        <v>94</v>
      </c>
    </row>
    <row r="11" spans="1:8" x14ac:dyDescent="0.25">
      <c r="A11" s="6"/>
      <c r="B11" s="7">
        <v>30</v>
      </c>
      <c r="D11" s="7">
        <v>30</v>
      </c>
      <c r="F11" s="7">
        <v>30</v>
      </c>
      <c r="H11" s="7">
        <v>45</v>
      </c>
    </row>
    <row r="12" spans="1:8" x14ac:dyDescent="0.25">
      <c r="A12" s="6"/>
      <c r="B12" s="2"/>
    </row>
    <row r="13" spans="1:8" x14ac:dyDescent="0.25">
      <c r="A13" s="6"/>
      <c r="B13" s="5" t="s">
        <v>95</v>
      </c>
      <c r="D13" s="5" t="s">
        <v>96</v>
      </c>
      <c r="F13" s="5" t="s">
        <v>97</v>
      </c>
      <c r="H13" s="5" t="s">
        <v>98</v>
      </c>
    </row>
    <row r="14" spans="1:8" x14ac:dyDescent="0.25">
      <c r="A14" s="6"/>
      <c r="B14" s="7">
        <v>30</v>
      </c>
      <c r="D14" s="7">
        <v>30</v>
      </c>
      <c r="F14" s="7">
        <v>30</v>
      </c>
      <c r="H14" s="7">
        <v>60</v>
      </c>
    </row>
    <row r="15" spans="1:8" x14ac:dyDescent="0.25">
      <c r="A15" s="6"/>
      <c r="B15" s="2"/>
      <c r="H15" s="2"/>
    </row>
    <row r="16" spans="1:8" x14ac:dyDescent="0.25">
      <c r="A16" s="6"/>
      <c r="B16" s="5" t="s">
        <v>99</v>
      </c>
      <c r="D16" s="5" t="s">
        <v>100</v>
      </c>
      <c r="F16" s="5" t="s">
        <v>101</v>
      </c>
      <c r="H16" s="5" t="s">
        <v>40</v>
      </c>
    </row>
    <row r="17" spans="1:12" x14ac:dyDescent="0.25">
      <c r="A17" s="6"/>
      <c r="B17" s="7">
        <v>30</v>
      </c>
      <c r="D17" s="7">
        <v>30</v>
      </c>
      <c r="F17" s="7">
        <v>30</v>
      </c>
      <c r="H17" s="7">
        <v>160</v>
      </c>
    </row>
    <row r="18" spans="1:12" x14ac:dyDescent="0.25">
      <c r="A18" s="6"/>
      <c r="B18" s="2"/>
      <c r="H18" s="2"/>
    </row>
    <row r="19" spans="1:12" x14ac:dyDescent="0.25">
      <c r="A19" s="6"/>
      <c r="B19" s="5" t="s">
        <v>102</v>
      </c>
      <c r="D19" s="5" t="s">
        <v>103</v>
      </c>
      <c r="H19" s="5" t="s">
        <v>137</v>
      </c>
    </row>
    <row r="20" spans="1:12" x14ac:dyDescent="0.25">
      <c r="A20" s="6"/>
      <c r="B20" s="7">
        <v>30</v>
      </c>
      <c r="D20" s="7">
        <v>30</v>
      </c>
      <c r="H20" s="7">
        <v>480</v>
      </c>
    </row>
    <row r="21" spans="1:12" x14ac:dyDescent="0.25">
      <c r="A21" s="6"/>
      <c r="F21" s="2"/>
    </row>
    <row r="22" spans="1:12" x14ac:dyDescent="0.25">
      <c r="A22" s="6"/>
      <c r="B22" s="5" t="s">
        <v>104</v>
      </c>
      <c r="C22" s="19"/>
      <c r="D22" s="5" t="s">
        <v>105</v>
      </c>
      <c r="F22" s="2"/>
    </row>
    <row r="23" spans="1:12" x14ac:dyDescent="0.25">
      <c r="A23" s="6"/>
      <c r="B23" s="7">
        <v>30</v>
      </c>
      <c r="C23" s="19"/>
      <c r="D23" s="7">
        <v>30</v>
      </c>
      <c r="F23" s="2"/>
    </row>
    <row r="24" spans="1:12" x14ac:dyDescent="0.25">
      <c r="F24" s="2"/>
    </row>
    <row r="25" spans="1:12" x14ac:dyDescent="0.25">
      <c r="A25" s="6"/>
      <c r="L25" s="1" t="s">
        <v>70</v>
      </c>
    </row>
    <row r="26" spans="1:12" x14ac:dyDescent="0.25">
      <c r="A26" s="6"/>
      <c r="B26" s="9">
        <f>B8+B11+B14+B17+B20+B23</f>
        <v>180</v>
      </c>
      <c r="D26" s="9">
        <f>D8+D11+D14+D17+D20+D23</f>
        <v>180</v>
      </c>
      <c r="F26" s="9">
        <f>F8+F11+F14+F17+F20+F23</f>
        <v>120</v>
      </c>
      <c r="H26" s="9">
        <f>H8+H11+H14+H17+H20+H23</f>
        <v>775</v>
      </c>
      <c r="K26" s="1" t="s">
        <v>26</v>
      </c>
      <c r="L26" s="1">
        <f>SUM('Núcleo Comum'!B26,'Núcleo Comum'!D26,'Núcleo Comum'!F26,'Núcleo Comum'!H26)</f>
        <v>720</v>
      </c>
    </row>
    <row r="27" spans="1:12" x14ac:dyDescent="0.25">
      <c r="K27" s="1" t="s">
        <v>41</v>
      </c>
      <c r="L27" s="1">
        <f>B26+D26+F26+H26</f>
        <v>1255</v>
      </c>
    </row>
    <row r="28" spans="1:12" x14ac:dyDescent="0.25">
      <c r="K28" s="1" t="s">
        <v>42</v>
      </c>
      <c r="L28" s="1">
        <f>SUM(H34:H34)</f>
        <v>240</v>
      </c>
    </row>
    <row r="29" spans="1:12" x14ac:dyDescent="0.25">
      <c r="K29" s="1" t="s">
        <v>43</v>
      </c>
      <c r="L29" s="1">
        <f>1095-L28</f>
        <v>855</v>
      </c>
    </row>
    <row r="30" spans="1:12" x14ac:dyDescent="0.25">
      <c r="K30" s="1" t="s">
        <v>44</v>
      </c>
      <c r="L30" s="1">
        <f>SUM(L26:L29)</f>
        <v>3070</v>
      </c>
    </row>
    <row r="33" spans="2:8" x14ac:dyDescent="0.25">
      <c r="B33" s="30" t="s">
        <v>45</v>
      </c>
      <c r="C33" s="30"/>
      <c r="D33" s="30" t="s">
        <v>46</v>
      </c>
      <c r="E33" s="30"/>
      <c r="F33" s="30" t="s">
        <v>47</v>
      </c>
      <c r="G33" s="30"/>
      <c r="H33" s="20" t="s">
        <v>48</v>
      </c>
    </row>
    <row r="34" spans="2:8" x14ac:dyDescent="0.25">
      <c r="B34" s="34" t="s">
        <v>49</v>
      </c>
      <c r="C34" s="34"/>
      <c r="D34" s="41" t="s">
        <v>50</v>
      </c>
      <c r="E34" s="41"/>
      <c r="F34" s="42">
        <v>30</v>
      </c>
      <c r="G34" s="42"/>
      <c r="H34" s="21">
        <v>240</v>
      </c>
    </row>
  </sheetData>
  <mergeCells count="7">
    <mergeCell ref="B3:H3"/>
    <mergeCell ref="B33:C33"/>
    <mergeCell ref="D33:E33"/>
    <mergeCell ref="F33:G33"/>
    <mergeCell ref="B34:C34"/>
    <mergeCell ref="D34:E34"/>
    <mergeCell ref="F34:G34"/>
  </mergeCells>
  <pageMargins left="0.75" right="0.75" top="1" bottom="1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40"/>
  <sheetViews>
    <sheetView showGridLines="0" topLeftCell="A4" zoomScale="80" zoomScaleNormal="80" workbookViewId="0">
      <selection activeCell="J26" sqref="J26"/>
    </sheetView>
  </sheetViews>
  <sheetFormatPr defaultColWidth="8.875" defaultRowHeight="15.75" x14ac:dyDescent="0.25"/>
  <cols>
    <col min="1" max="1" width="8.875" style="1"/>
    <col min="2" max="2" width="22.5" style="1" customWidth="1"/>
    <col min="3" max="3" width="8.875" style="1"/>
    <col min="4" max="4" width="24.375" style="1" customWidth="1"/>
    <col min="5" max="5" width="8.875" style="1"/>
    <col min="6" max="6" width="23.125" style="1" customWidth="1"/>
    <col min="7" max="7" width="8.875" style="1"/>
    <col min="8" max="8" width="24.625" style="1" customWidth="1"/>
    <col min="9" max="10" width="8.875" style="1"/>
    <col min="11" max="11" width="10.125" style="1" customWidth="1"/>
    <col min="12" max="1025" width="8.875" style="1"/>
  </cols>
  <sheetData>
    <row r="3" spans="1:8" s="3" customFormat="1" ht="23.25" x14ac:dyDescent="0.35">
      <c r="A3" s="4"/>
      <c r="B3" s="29" t="s">
        <v>106</v>
      </c>
      <c r="C3" s="29"/>
      <c r="D3" s="29"/>
      <c r="E3" s="29"/>
      <c r="F3" s="29"/>
      <c r="G3" s="29"/>
      <c r="H3" s="29"/>
    </row>
    <row r="4" spans="1:8" x14ac:dyDescent="0.25">
      <c r="A4" s="2"/>
      <c r="B4" s="2"/>
    </row>
    <row r="5" spans="1:8" x14ac:dyDescent="0.25">
      <c r="A5" s="2"/>
      <c r="B5" s="2"/>
    </row>
    <row r="6" spans="1:8" x14ac:dyDescent="0.25">
      <c r="A6" s="2"/>
      <c r="B6" s="2"/>
    </row>
    <row r="7" spans="1:8" x14ac:dyDescent="0.25">
      <c r="A7" s="6"/>
      <c r="B7" s="5" t="s">
        <v>107</v>
      </c>
      <c r="D7" s="5" t="s">
        <v>108</v>
      </c>
      <c r="F7" s="5" t="s">
        <v>109</v>
      </c>
      <c r="H7" s="5" t="s">
        <v>110</v>
      </c>
    </row>
    <row r="8" spans="1:8" x14ac:dyDescent="0.25">
      <c r="A8" s="6"/>
      <c r="B8" s="7">
        <v>30</v>
      </c>
      <c r="D8" s="7">
        <v>60</v>
      </c>
      <c r="F8" s="7">
        <v>60</v>
      </c>
      <c r="H8" s="7">
        <v>60</v>
      </c>
    </row>
    <row r="9" spans="1:8" x14ac:dyDescent="0.25">
      <c r="A9" s="6"/>
      <c r="B9" s="2"/>
      <c r="D9" s="2"/>
    </row>
    <row r="10" spans="1:8" x14ac:dyDescent="0.25">
      <c r="A10" s="6"/>
      <c r="B10" s="5" t="s">
        <v>111</v>
      </c>
      <c r="D10" s="5" t="s">
        <v>112</v>
      </c>
      <c r="F10" s="5" t="s">
        <v>113</v>
      </c>
      <c r="H10" s="5" t="s">
        <v>114</v>
      </c>
    </row>
    <row r="11" spans="1:8" x14ac:dyDescent="0.25">
      <c r="A11" s="6"/>
      <c r="B11" s="7">
        <v>0</v>
      </c>
      <c r="D11" s="7">
        <v>60</v>
      </c>
      <c r="F11" s="7">
        <v>30</v>
      </c>
      <c r="H11" s="7">
        <v>60</v>
      </c>
    </row>
    <row r="12" spans="1:8" x14ac:dyDescent="0.25">
      <c r="A12" s="6"/>
      <c r="B12" s="2"/>
      <c r="D12" s="2"/>
      <c r="F12" s="2"/>
    </row>
    <row r="13" spans="1:8" x14ac:dyDescent="0.25">
      <c r="A13" s="6"/>
      <c r="B13" s="5" t="s">
        <v>115</v>
      </c>
      <c r="D13" s="5" t="s">
        <v>116</v>
      </c>
      <c r="F13" s="5" t="s">
        <v>117</v>
      </c>
      <c r="H13" s="5" t="s">
        <v>118</v>
      </c>
    </row>
    <row r="14" spans="1:8" x14ac:dyDescent="0.25">
      <c r="A14" s="6"/>
      <c r="B14" s="7">
        <v>0</v>
      </c>
      <c r="D14" s="7">
        <v>60</v>
      </c>
      <c r="F14" s="7">
        <v>30</v>
      </c>
      <c r="H14" s="7">
        <v>30</v>
      </c>
    </row>
    <row r="15" spans="1:8" x14ac:dyDescent="0.25">
      <c r="A15" s="6"/>
      <c r="B15" s="2"/>
      <c r="D15" s="2"/>
      <c r="F15" s="14"/>
    </row>
    <row r="16" spans="1:8" x14ac:dyDescent="0.25">
      <c r="A16" s="6"/>
      <c r="B16" s="5" t="s">
        <v>119</v>
      </c>
      <c r="D16" s="5" t="s">
        <v>120</v>
      </c>
      <c r="F16" s="5" t="s">
        <v>121</v>
      </c>
      <c r="H16" s="5" t="s">
        <v>122</v>
      </c>
    </row>
    <row r="17" spans="1:10" x14ac:dyDescent="0.25">
      <c r="A17" s="6"/>
      <c r="B17" s="7">
        <v>60</v>
      </c>
      <c r="D17" s="7">
        <v>60</v>
      </c>
      <c r="F17" s="7">
        <v>30</v>
      </c>
      <c r="H17" s="7">
        <v>30</v>
      </c>
    </row>
    <row r="18" spans="1:10" x14ac:dyDescent="0.25">
      <c r="A18" s="6"/>
      <c r="D18" s="2"/>
      <c r="F18" s="2"/>
    </row>
    <row r="19" spans="1:10" x14ac:dyDescent="0.25">
      <c r="A19" s="6"/>
      <c r="B19" s="5" t="s">
        <v>123</v>
      </c>
      <c r="D19" s="5" t="s">
        <v>124</v>
      </c>
      <c r="F19" s="5" t="s">
        <v>125</v>
      </c>
      <c r="H19" s="5" t="s">
        <v>126</v>
      </c>
    </row>
    <row r="20" spans="1:10" x14ac:dyDescent="0.25">
      <c r="A20" s="6"/>
      <c r="B20" s="7">
        <v>30</v>
      </c>
      <c r="D20" s="7">
        <v>30</v>
      </c>
      <c r="F20" s="7">
        <v>30</v>
      </c>
      <c r="H20" s="7">
        <v>30</v>
      </c>
    </row>
    <row r="21" spans="1:10" x14ac:dyDescent="0.25">
      <c r="A21" s="6"/>
      <c r="D21" s="2"/>
      <c r="F21" s="14"/>
    </row>
    <row r="22" spans="1:10" x14ac:dyDescent="0.25">
      <c r="B22" s="5" t="s">
        <v>127</v>
      </c>
      <c r="C22" s="19"/>
      <c r="D22" s="5" t="s">
        <v>128</v>
      </c>
      <c r="E22" s="19"/>
      <c r="F22" s="5" t="s">
        <v>129</v>
      </c>
      <c r="G22" s="2"/>
      <c r="H22" s="5" t="s">
        <v>130</v>
      </c>
    </row>
    <row r="23" spans="1:10" x14ac:dyDescent="0.25">
      <c r="B23" s="7">
        <v>30</v>
      </c>
      <c r="D23" s="7">
        <v>30</v>
      </c>
      <c r="F23" s="7">
        <v>60</v>
      </c>
      <c r="H23" s="7">
        <v>30</v>
      </c>
    </row>
    <row r="24" spans="1:10" x14ac:dyDescent="0.25">
      <c r="B24" s="2"/>
      <c r="C24" s="19"/>
      <c r="D24" s="2"/>
      <c r="F24" s="2"/>
    </row>
    <row r="25" spans="1:10" x14ac:dyDescent="0.25">
      <c r="B25" s="5" t="s">
        <v>131</v>
      </c>
      <c r="C25" s="19"/>
      <c r="D25" s="5" t="s">
        <v>132</v>
      </c>
      <c r="F25" s="5" t="s">
        <v>133</v>
      </c>
      <c r="H25" s="5" t="s">
        <v>134</v>
      </c>
    </row>
    <row r="26" spans="1:10" x14ac:dyDescent="0.25">
      <c r="B26" s="7">
        <v>30</v>
      </c>
      <c r="C26" s="19"/>
      <c r="D26" s="7">
        <v>30</v>
      </c>
      <c r="F26" s="7">
        <v>30</v>
      </c>
      <c r="H26" s="7">
        <v>30</v>
      </c>
    </row>
    <row r="27" spans="1:10" x14ac:dyDescent="0.25">
      <c r="B27" s="2"/>
      <c r="C27" s="19"/>
      <c r="D27" s="2"/>
      <c r="F27" s="2"/>
      <c r="H27" s="2"/>
    </row>
    <row r="28" spans="1:10" x14ac:dyDescent="0.25">
      <c r="B28" s="5" t="s">
        <v>135</v>
      </c>
      <c r="C28" s="19"/>
      <c r="D28" s="5" t="s">
        <v>136</v>
      </c>
      <c r="F28" s="2"/>
      <c r="H28" s="2"/>
    </row>
    <row r="29" spans="1:10" x14ac:dyDescent="0.25">
      <c r="B29" s="7">
        <v>60</v>
      </c>
      <c r="C29" s="19"/>
      <c r="D29" s="7">
        <v>60</v>
      </c>
      <c r="F29" s="2"/>
      <c r="H29" s="2"/>
    </row>
    <row r="30" spans="1:10" x14ac:dyDescent="0.25">
      <c r="B30" s="18"/>
      <c r="C30" s="19"/>
      <c r="D30" s="18"/>
      <c r="E30" s="19"/>
      <c r="F30" s="18"/>
      <c r="G30" s="2"/>
      <c r="H30" s="18"/>
    </row>
    <row r="31" spans="1:10" ht="21" x14ac:dyDescent="0.35">
      <c r="B31" s="9">
        <f>B8+B11+B14+B17+B20+B23+B26+B29</f>
        <v>240</v>
      </c>
      <c r="C31" s="12"/>
      <c r="D31" s="9">
        <f>D8+D11+D14+D17+D20+D23+D26+B29</f>
        <v>390</v>
      </c>
      <c r="E31" s="13"/>
      <c r="F31" s="9">
        <f>F8+F11+F14+F17+F20+F23+F26</f>
        <v>270</v>
      </c>
      <c r="G31" s="2"/>
      <c r="H31" s="9">
        <f>H8+H11+H14+H17+H20+H23+H26</f>
        <v>270</v>
      </c>
      <c r="J31" s="9">
        <f>SUM(B31:H31)</f>
        <v>1170</v>
      </c>
    </row>
    <row r="32" spans="1:10" x14ac:dyDescent="0.25">
      <c r="B32" s="2"/>
      <c r="C32" s="14"/>
      <c r="D32" s="14"/>
      <c r="E32" s="2"/>
      <c r="F32" s="19"/>
      <c r="G32" s="2"/>
      <c r="H32" s="2"/>
    </row>
    <row r="33" spans="2:8" x14ac:dyDescent="0.25">
      <c r="B33" s="18"/>
      <c r="C33" s="19"/>
      <c r="D33" s="18"/>
      <c r="E33" s="19"/>
      <c r="F33" s="18"/>
      <c r="G33" s="2"/>
      <c r="H33" s="18"/>
    </row>
    <row r="34" spans="2:8" x14ac:dyDescent="0.25">
      <c r="B34" s="2"/>
      <c r="C34" s="19"/>
      <c r="D34" s="2"/>
      <c r="E34" s="19"/>
      <c r="F34" s="2"/>
      <c r="G34" s="2"/>
      <c r="H34" s="2"/>
    </row>
    <row r="35" spans="2:8" x14ac:dyDescent="0.25">
      <c r="B35" s="2"/>
      <c r="C35" s="19"/>
      <c r="D35" s="2"/>
      <c r="E35" s="19"/>
      <c r="F35" s="2"/>
      <c r="G35" s="2"/>
      <c r="H35" s="19"/>
    </row>
    <row r="36" spans="2:8" x14ac:dyDescent="0.25">
      <c r="B36" s="18"/>
      <c r="C36" s="19"/>
      <c r="D36" s="18"/>
      <c r="E36" s="19"/>
      <c r="F36" s="18"/>
      <c r="G36" s="2"/>
      <c r="H36" s="18"/>
    </row>
    <row r="37" spans="2:8" x14ac:dyDescent="0.25">
      <c r="B37" s="2"/>
      <c r="C37" s="19"/>
      <c r="D37" s="2"/>
      <c r="E37" s="19"/>
      <c r="F37" s="2"/>
      <c r="G37" s="2"/>
      <c r="H37" s="2"/>
    </row>
    <row r="38" spans="2:8" x14ac:dyDescent="0.25">
      <c r="B38" s="2"/>
      <c r="C38" s="2"/>
      <c r="D38" s="2"/>
      <c r="E38" s="2"/>
      <c r="F38" s="2"/>
      <c r="G38" s="2"/>
      <c r="H38" s="2"/>
    </row>
    <row r="39" spans="2:8" x14ac:dyDescent="0.25">
      <c r="B39" s="18"/>
      <c r="C39" s="2"/>
      <c r="D39" s="2"/>
      <c r="E39" s="2"/>
      <c r="F39" s="2"/>
      <c r="G39" s="2"/>
      <c r="H39" s="18"/>
    </row>
    <row r="40" spans="2:8" x14ac:dyDescent="0.25">
      <c r="B40" s="2"/>
      <c r="C40" s="2"/>
      <c r="D40" s="2"/>
      <c r="E40" s="2"/>
      <c r="F40" s="2"/>
      <c r="G40" s="2"/>
      <c r="H40" s="2"/>
    </row>
  </sheetData>
  <mergeCells count="1">
    <mergeCell ref="B3:H3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8935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Núcleo Comum</vt:lpstr>
      <vt:lpstr>Música de concerto</vt:lpstr>
      <vt:lpstr>Música Popular</vt:lpstr>
      <vt:lpstr>Canto</vt:lpstr>
      <vt:lpstr>Composição</vt:lpstr>
      <vt:lpstr>Optativas</vt:lpstr>
    </vt:vector>
  </TitlesOfParts>
  <Company>UFRN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Cesar Guanais de Oliveira</dc:creator>
  <dc:description/>
  <cp:lastModifiedBy>Jonathan</cp:lastModifiedBy>
  <cp:revision>19</cp:revision>
  <dcterms:created xsi:type="dcterms:W3CDTF">2016-05-18T13:12:01Z</dcterms:created>
  <dcterms:modified xsi:type="dcterms:W3CDTF">2020-04-23T20:47:47Z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UFRN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