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2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O10" i="1" s="1"/>
  <c r="P10" i="1" s="1"/>
  <c r="D10" i="1"/>
  <c r="N12" i="1"/>
  <c r="O12" i="1" s="1"/>
  <c r="P12" i="1" s="1"/>
  <c r="D12" i="1"/>
  <c r="Q10" i="1" l="1"/>
  <c r="Q12" i="1"/>
  <c r="N6" i="1"/>
  <c r="O6" i="1" s="1"/>
  <c r="P6" i="1" s="1"/>
  <c r="N7" i="1"/>
  <c r="O7" i="1" s="1"/>
  <c r="P7" i="1" s="1"/>
  <c r="N8" i="1"/>
  <c r="O8" i="1" s="1"/>
  <c r="P8" i="1" s="1"/>
  <c r="N9" i="1"/>
  <c r="O9" i="1" s="1"/>
  <c r="P9" i="1" s="1"/>
  <c r="N11" i="1"/>
  <c r="O11" i="1" s="1"/>
  <c r="P11" i="1" s="1"/>
  <c r="N13" i="1"/>
  <c r="O13" i="1" s="1"/>
  <c r="P13" i="1" s="1"/>
  <c r="N5" i="1"/>
  <c r="O5" i="1" s="1"/>
  <c r="P5" i="1" s="1"/>
  <c r="D6" i="1" l="1"/>
  <c r="Q6" i="1" s="1"/>
  <c r="D7" i="1"/>
  <c r="Q7" i="1" s="1"/>
  <c r="D8" i="1"/>
  <c r="Q8" i="1" s="1"/>
  <c r="D9" i="1"/>
  <c r="Q9" i="1" s="1"/>
  <c r="D11" i="1"/>
  <c r="Q11" i="1" s="1"/>
  <c r="D13" i="1"/>
  <c r="Q13" i="1" s="1"/>
  <c r="D5" i="1" l="1"/>
  <c r="Q5" i="1" s="1"/>
</calcChain>
</file>

<file path=xl/sharedStrings.xml><?xml version="1.0" encoding="utf-8"?>
<sst xmlns="http://schemas.openxmlformats.org/spreadsheetml/2006/main" count="40" uniqueCount="33">
  <si>
    <t>Engenharia de Materiais</t>
  </si>
  <si>
    <t>Graduação</t>
  </si>
  <si>
    <t>NPC</t>
  </si>
  <si>
    <t>NPC*0,7</t>
  </si>
  <si>
    <t>NCV</t>
  </si>
  <si>
    <t>Número</t>
  </si>
  <si>
    <t>NCV*0,3</t>
  </si>
  <si>
    <t>Classificação Final</t>
  </si>
  <si>
    <t>Nota da prova * 0,7 +</t>
  </si>
  <si>
    <t>LEGENDA</t>
  </si>
  <si>
    <t>NCV Norm.</t>
  </si>
  <si>
    <t>Bolsista IC</t>
  </si>
  <si>
    <t>Monitoria em Disciplinas</t>
  </si>
  <si>
    <t>Autoria de livro</t>
  </si>
  <si>
    <t>Capitulo de livro</t>
  </si>
  <si>
    <t>Trabalho completo (N)</t>
  </si>
  <si>
    <t>Trabalho completo (I)</t>
  </si>
  <si>
    <t>Artigo B</t>
  </si>
  <si>
    <t>Artigo A</t>
  </si>
  <si>
    <t>Engenharia de Mecânica</t>
  </si>
  <si>
    <t>Nota Final</t>
  </si>
  <si>
    <t xml:space="preserve">Nota do Currículo *0,3 </t>
  </si>
  <si>
    <t>NF(nota final)=</t>
  </si>
  <si>
    <r>
      <t>6</t>
    </r>
    <r>
      <rPr>
        <b/>
        <vertAlign val="superscript"/>
        <sz val="10"/>
        <rFont val="Calibri"/>
        <family val="2"/>
        <scheme val="minor"/>
      </rPr>
      <t>o</t>
    </r>
  </si>
  <si>
    <r>
      <t>3</t>
    </r>
    <r>
      <rPr>
        <b/>
        <vertAlign val="superscript"/>
        <sz val="10"/>
        <rFont val="Calibri"/>
        <family val="2"/>
        <scheme val="minor"/>
      </rPr>
      <t>o</t>
    </r>
  </si>
  <si>
    <r>
      <t>4</t>
    </r>
    <r>
      <rPr>
        <b/>
        <vertAlign val="superscript"/>
        <sz val="10"/>
        <rFont val="Calibri"/>
        <family val="2"/>
        <scheme val="minor"/>
      </rPr>
      <t>o</t>
    </r>
  </si>
  <si>
    <r>
      <t>1</t>
    </r>
    <r>
      <rPr>
        <b/>
        <vertAlign val="superscript"/>
        <sz val="10"/>
        <rFont val="Calibri"/>
        <family val="2"/>
        <scheme val="minor"/>
      </rPr>
      <t>o</t>
    </r>
  </si>
  <si>
    <r>
      <t>9</t>
    </r>
    <r>
      <rPr>
        <b/>
        <vertAlign val="superscript"/>
        <sz val="10"/>
        <rFont val="Calibri"/>
        <family val="2"/>
        <scheme val="minor"/>
      </rPr>
      <t>o</t>
    </r>
  </si>
  <si>
    <r>
      <t>7</t>
    </r>
    <r>
      <rPr>
        <b/>
        <vertAlign val="superscript"/>
        <sz val="10"/>
        <rFont val="Calibri"/>
        <family val="2"/>
        <scheme val="minor"/>
      </rPr>
      <t>o</t>
    </r>
  </si>
  <si>
    <r>
      <t>2</t>
    </r>
    <r>
      <rPr>
        <b/>
        <vertAlign val="superscript"/>
        <sz val="10"/>
        <rFont val="Calibri"/>
        <family val="2"/>
        <scheme val="minor"/>
      </rPr>
      <t>o</t>
    </r>
  </si>
  <si>
    <r>
      <rPr>
        <b/>
        <sz val="10"/>
        <rFont val="Calibri"/>
        <family val="2"/>
        <scheme val="minor"/>
      </rPr>
      <t>5</t>
    </r>
    <r>
      <rPr>
        <b/>
        <vertAlign val="superscript"/>
        <sz val="10"/>
        <rFont val="Calibri"/>
        <family val="2"/>
        <scheme val="minor"/>
      </rPr>
      <t>o</t>
    </r>
  </si>
  <si>
    <r>
      <t>8</t>
    </r>
    <r>
      <rPr>
        <b/>
        <vertAlign val="superscript"/>
        <sz val="10"/>
        <rFont val="Calibri"/>
        <family val="2"/>
        <scheme val="minor"/>
      </rPr>
      <t>o</t>
    </r>
  </si>
  <si>
    <t>PPGCEM - RESULTADO CLASSIFICATÓRIO DA SELEÇÃO DE DOUTORADO - EDITAL 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</si>
</sst>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7" fillId="0" borderId="0" xfId="0" applyNumberFormat="1" applyFont="1"/>
    <xf numFmtId="2" fontId="6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388327</xdr:colOff>
      <xdr:row>13</xdr:row>
      <xdr:rowOff>153766</xdr:rowOff>
    </xdr:from>
    <xdr:to>
      <xdr:col>8</xdr:col>
      <xdr:colOff>333664</xdr:colOff>
      <xdr:row>26</xdr:row>
      <xdr:rowOff>190167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495" t="19274" r="10192" b="9819"/>
        <a:stretch/>
      </xdr:blipFill>
      <xdr:spPr>
        <a:xfrm>
          <a:off x="388327" y="2696208"/>
          <a:ext cx="5330625" cy="270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8"/>
  <sheetViews>
    <sheetView tabSelected="1" zoomScale="130" zoomScaleNormal="130" workbookViewId="0">
      <selection activeCell="K24" sqref="K24"/>
    </sheetView>
  </sheetViews>
  <sheetFormatPr defaultRowHeight="15" x14ac:dyDescent="0.25"/>
  <cols>
    <col min="1" max="1" width="4.5703125" customWidth="1"/>
    <col min="2" max="2" width="10" style="1" bestFit="1" customWidth="1"/>
    <col min="3" max="3" width="6.140625" bestFit="1" customWidth="1"/>
    <col min="4" max="4" width="9.42578125" customWidth="1"/>
    <col min="5" max="5" width="21.85546875" customWidth="1"/>
    <col min="6" max="6" width="10.140625" bestFit="1" customWidth="1"/>
    <col min="7" max="7" width="13.28515625" bestFit="1" customWidth="1"/>
    <col min="8" max="8" width="9.85546875" customWidth="1"/>
    <col min="9" max="9" width="8.85546875" customWidth="1"/>
    <col min="10" max="10" width="12.85546875" customWidth="1"/>
    <col min="11" max="11" width="12.140625" customWidth="1"/>
    <col min="12" max="12" width="10.85546875" customWidth="1"/>
    <col min="13" max="13" width="8" bestFit="1" customWidth="1"/>
    <col min="15" max="15" width="9.5703125" bestFit="1" customWidth="1"/>
    <col min="16" max="16" width="13.140625" customWidth="1"/>
    <col min="17" max="17" width="12.5703125" customWidth="1"/>
    <col min="18" max="18" width="15.85546875" style="1" customWidth="1"/>
  </cols>
  <sheetData>
    <row r="2" spans="2:23" x14ac:dyDescent="0.25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4" spans="2:23" s="1" customFormat="1" ht="30" x14ac:dyDescent="0.25">
      <c r="B4" s="26" t="s">
        <v>5</v>
      </c>
      <c r="C4" s="26" t="s">
        <v>2</v>
      </c>
      <c r="D4" s="27" t="s">
        <v>3</v>
      </c>
      <c r="E4" s="26" t="s">
        <v>1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4</v>
      </c>
      <c r="O4" s="28" t="s">
        <v>10</v>
      </c>
      <c r="P4" s="29" t="s">
        <v>6</v>
      </c>
      <c r="Q4" s="30" t="s">
        <v>20</v>
      </c>
      <c r="R4" s="31" t="s">
        <v>7</v>
      </c>
    </row>
    <row r="5" spans="2:23" s="5" customFormat="1" ht="15.75" x14ac:dyDescent="0.25">
      <c r="B5" s="11">
        <v>17</v>
      </c>
      <c r="C5" s="12">
        <v>8.1999999999999993</v>
      </c>
      <c r="D5" s="19">
        <f t="shared" ref="D5:D13" si="0">(C5*0.7)</f>
        <v>5.7399999999999993</v>
      </c>
      <c r="E5" s="20" t="s">
        <v>0</v>
      </c>
      <c r="F5" s="21">
        <v>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f>(F5+G5+H5+I5+J5+K5+L5+M5)</f>
        <v>1</v>
      </c>
      <c r="O5" s="13">
        <f>(N5/7)*10</f>
        <v>1.4285714285714284</v>
      </c>
      <c r="P5" s="13">
        <f>(O5*0.3)</f>
        <v>0.42857142857142849</v>
      </c>
      <c r="Q5" s="22">
        <f>(D5+P5)</f>
        <v>6.1685714285714282</v>
      </c>
      <c r="R5" s="23" t="s">
        <v>23</v>
      </c>
    </row>
    <row r="6" spans="2:23" s="5" customFormat="1" ht="15.75" x14ac:dyDescent="0.25">
      <c r="B6" s="11">
        <v>25</v>
      </c>
      <c r="C6" s="12">
        <v>8.1999999999999993</v>
      </c>
      <c r="D6" s="19">
        <f t="shared" si="0"/>
        <v>5.7399999999999993</v>
      </c>
      <c r="E6" s="20" t="s">
        <v>0</v>
      </c>
      <c r="F6" s="21">
        <v>1</v>
      </c>
      <c r="G6" s="21">
        <v>0</v>
      </c>
      <c r="H6" s="21">
        <v>0</v>
      </c>
      <c r="I6" s="21">
        <v>0</v>
      </c>
      <c r="J6" s="21">
        <v>2</v>
      </c>
      <c r="K6" s="21">
        <v>0</v>
      </c>
      <c r="L6" s="21">
        <v>0</v>
      </c>
      <c r="M6" s="21">
        <v>0</v>
      </c>
      <c r="N6" s="21">
        <f t="shared" ref="N6:N13" si="1">(F6+G6+H6+I6+J6+K6+L6+M6)</f>
        <v>3</v>
      </c>
      <c r="O6" s="13">
        <f t="shared" ref="O6:O13" si="2">(N6/7)*10</f>
        <v>4.2857142857142856</v>
      </c>
      <c r="P6" s="13">
        <f t="shared" ref="P6:P13" si="3">(O6*0.3)</f>
        <v>1.2857142857142856</v>
      </c>
      <c r="Q6" s="22">
        <f t="shared" ref="Q6:Q13" si="4">(D6+P6)</f>
        <v>7.0257142857142849</v>
      </c>
      <c r="R6" s="23" t="s">
        <v>24</v>
      </c>
    </row>
    <row r="7" spans="2:23" s="5" customFormat="1" ht="15.75" x14ac:dyDescent="0.25">
      <c r="B7" s="11">
        <v>5</v>
      </c>
      <c r="C7" s="12">
        <v>7.8</v>
      </c>
      <c r="D7" s="19">
        <f t="shared" si="0"/>
        <v>5.46</v>
      </c>
      <c r="E7" s="20" t="s">
        <v>0</v>
      </c>
      <c r="F7" s="21">
        <v>0</v>
      </c>
      <c r="G7" s="21">
        <v>0</v>
      </c>
      <c r="H7" s="21">
        <v>0</v>
      </c>
      <c r="I7" s="21">
        <v>0</v>
      </c>
      <c r="J7" s="21">
        <v>2</v>
      </c>
      <c r="K7" s="21">
        <v>0</v>
      </c>
      <c r="L7" s="21">
        <v>0</v>
      </c>
      <c r="M7" s="21">
        <v>0</v>
      </c>
      <c r="N7" s="21">
        <f t="shared" si="1"/>
        <v>2</v>
      </c>
      <c r="O7" s="13">
        <f t="shared" si="2"/>
        <v>2.8571428571428568</v>
      </c>
      <c r="P7" s="13">
        <f t="shared" si="3"/>
        <v>0.85714285714285698</v>
      </c>
      <c r="Q7" s="22">
        <f t="shared" si="4"/>
        <v>6.3171428571428567</v>
      </c>
      <c r="R7" s="23" t="s">
        <v>25</v>
      </c>
    </row>
    <row r="8" spans="2:23" s="5" customFormat="1" ht="15.75" x14ac:dyDescent="0.25">
      <c r="B8" s="11">
        <v>15</v>
      </c>
      <c r="C8" s="12">
        <v>7.7</v>
      </c>
      <c r="D8" s="19">
        <f t="shared" si="0"/>
        <v>5.39</v>
      </c>
      <c r="E8" s="20" t="s">
        <v>0</v>
      </c>
      <c r="F8" s="21">
        <v>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6</v>
      </c>
      <c r="N8" s="21">
        <f t="shared" si="1"/>
        <v>7</v>
      </c>
      <c r="O8" s="13">
        <f t="shared" si="2"/>
        <v>10</v>
      </c>
      <c r="P8" s="13">
        <f t="shared" si="3"/>
        <v>3</v>
      </c>
      <c r="Q8" s="22">
        <f t="shared" si="4"/>
        <v>8.39</v>
      </c>
      <c r="R8" s="23" t="s">
        <v>26</v>
      </c>
      <c r="S8" s="9"/>
      <c r="T8" s="9"/>
      <c r="U8" s="9"/>
      <c r="V8" s="9"/>
      <c r="W8" s="9"/>
    </row>
    <row r="9" spans="2:23" s="5" customFormat="1" ht="15.75" x14ac:dyDescent="0.25">
      <c r="B9" s="11">
        <v>14</v>
      </c>
      <c r="C9" s="12">
        <v>7.2</v>
      </c>
      <c r="D9" s="19">
        <f t="shared" si="0"/>
        <v>5.04</v>
      </c>
      <c r="E9" s="20" t="s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f t="shared" si="1"/>
        <v>0</v>
      </c>
      <c r="O9" s="13">
        <f t="shared" si="2"/>
        <v>0</v>
      </c>
      <c r="P9" s="13">
        <f t="shared" si="3"/>
        <v>0</v>
      </c>
      <c r="Q9" s="22">
        <f t="shared" si="4"/>
        <v>5.04</v>
      </c>
      <c r="R9" s="23" t="s">
        <v>27</v>
      </c>
      <c r="S9" s="16"/>
    </row>
    <row r="10" spans="2:23" ht="15.75" x14ac:dyDescent="0.25">
      <c r="B10" s="11">
        <v>27</v>
      </c>
      <c r="C10" s="13">
        <v>7.1</v>
      </c>
      <c r="D10" s="19">
        <f t="shared" si="0"/>
        <v>4.97</v>
      </c>
      <c r="E10" s="20" t="s">
        <v>0</v>
      </c>
      <c r="F10" s="21">
        <v>0</v>
      </c>
      <c r="G10" s="21">
        <v>0</v>
      </c>
      <c r="H10" s="21">
        <v>0</v>
      </c>
      <c r="I10" s="21">
        <v>0</v>
      </c>
      <c r="J10" s="21">
        <v>2</v>
      </c>
      <c r="K10" s="21">
        <v>0</v>
      </c>
      <c r="L10" s="21">
        <v>0</v>
      </c>
      <c r="M10" s="21">
        <v>0</v>
      </c>
      <c r="N10" s="21">
        <f t="shared" si="1"/>
        <v>2</v>
      </c>
      <c r="O10" s="13">
        <f t="shared" si="2"/>
        <v>2.8571428571428568</v>
      </c>
      <c r="P10" s="13">
        <f t="shared" si="3"/>
        <v>0.85714285714285698</v>
      </c>
      <c r="Q10" s="22">
        <f t="shared" si="4"/>
        <v>5.8271428571428565</v>
      </c>
      <c r="R10" s="23" t="s">
        <v>28</v>
      </c>
      <c r="S10" s="16"/>
    </row>
    <row r="11" spans="2:23" s="5" customFormat="1" ht="15.75" x14ac:dyDescent="0.25">
      <c r="B11" s="11">
        <v>1</v>
      </c>
      <c r="C11" s="12">
        <v>7</v>
      </c>
      <c r="D11" s="19">
        <f t="shared" si="0"/>
        <v>4.8999999999999995</v>
      </c>
      <c r="E11" s="20" t="s">
        <v>0</v>
      </c>
      <c r="F11" s="21">
        <v>0</v>
      </c>
      <c r="G11" s="21">
        <v>1</v>
      </c>
      <c r="H11" s="21">
        <v>0</v>
      </c>
      <c r="I11" s="21">
        <v>0</v>
      </c>
      <c r="J11" s="21">
        <v>6</v>
      </c>
      <c r="K11" s="21">
        <v>0</v>
      </c>
      <c r="L11" s="21">
        <v>0</v>
      </c>
      <c r="M11" s="21">
        <v>0</v>
      </c>
      <c r="N11" s="21">
        <f t="shared" si="1"/>
        <v>7</v>
      </c>
      <c r="O11" s="13">
        <f t="shared" si="2"/>
        <v>10</v>
      </c>
      <c r="P11" s="13">
        <f t="shared" si="3"/>
        <v>3</v>
      </c>
      <c r="Q11" s="22">
        <f t="shared" si="4"/>
        <v>7.8999999999999995</v>
      </c>
      <c r="R11" s="23" t="s">
        <v>29</v>
      </c>
      <c r="S11" s="16"/>
    </row>
    <row r="12" spans="2:23" s="5" customFormat="1" ht="15.75" x14ac:dyDescent="0.25">
      <c r="B12" s="11">
        <v>24</v>
      </c>
      <c r="C12" s="12">
        <v>7</v>
      </c>
      <c r="D12" s="19">
        <f t="shared" ref="D12" si="5">(C12*0.7)</f>
        <v>4.8999999999999995</v>
      </c>
      <c r="E12" s="20" t="s">
        <v>0</v>
      </c>
      <c r="F12" s="21">
        <v>1</v>
      </c>
      <c r="G12" s="21">
        <v>0</v>
      </c>
      <c r="H12" s="21">
        <v>0</v>
      </c>
      <c r="I12" s="21">
        <v>0</v>
      </c>
      <c r="J12" s="21">
        <v>2</v>
      </c>
      <c r="K12" s="21">
        <v>0</v>
      </c>
      <c r="L12" s="21">
        <v>0</v>
      </c>
      <c r="M12" s="21">
        <v>0</v>
      </c>
      <c r="N12" s="21">
        <f t="shared" ref="N12" si="6">(F12+G12+H12+I12+J12+K12+L12+M12)</f>
        <v>3</v>
      </c>
      <c r="O12" s="13">
        <f t="shared" ref="O12" si="7">(N12/7)*10</f>
        <v>4.2857142857142856</v>
      </c>
      <c r="P12" s="13">
        <f t="shared" ref="P12" si="8">(O12*0.3)</f>
        <v>1.2857142857142856</v>
      </c>
      <c r="Q12" s="22">
        <f t="shared" ref="Q12" si="9">(D12+P12)</f>
        <v>6.1857142857142851</v>
      </c>
      <c r="R12" s="24" t="s">
        <v>30</v>
      </c>
      <c r="S12" s="17"/>
      <c r="T12" s="9"/>
      <c r="U12" s="9"/>
      <c r="V12" s="9"/>
      <c r="W12" s="9"/>
    </row>
    <row r="13" spans="2:23" s="5" customFormat="1" ht="15.75" x14ac:dyDescent="0.25">
      <c r="B13" s="11">
        <v>7</v>
      </c>
      <c r="C13" s="12">
        <v>7</v>
      </c>
      <c r="D13" s="19">
        <f t="shared" si="0"/>
        <v>4.8999999999999995</v>
      </c>
      <c r="E13" s="20" t="s">
        <v>19</v>
      </c>
      <c r="F13" s="21">
        <v>0</v>
      </c>
      <c r="G13" s="21">
        <v>0</v>
      </c>
      <c r="H13" s="21">
        <v>0</v>
      </c>
      <c r="I13" s="21">
        <v>0</v>
      </c>
      <c r="J13" s="21">
        <v>2</v>
      </c>
      <c r="K13" s="21">
        <v>0</v>
      </c>
      <c r="L13" s="21">
        <v>0</v>
      </c>
      <c r="M13" s="21">
        <v>0</v>
      </c>
      <c r="N13" s="21">
        <f t="shared" si="1"/>
        <v>2</v>
      </c>
      <c r="O13" s="13">
        <f t="shared" si="2"/>
        <v>2.8571428571428568</v>
      </c>
      <c r="P13" s="13">
        <f t="shared" si="3"/>
        <v>0.85714285714285698</v>
      </c>
      <c r="Q13" s="22">
        <f t="shared" si="4"/>
        <v>5.7571428571428562</v>
      </c>
      <c r="R13" s="23" t="s">
        <v>31</v>
      </c>
      <c r="S13" s="17"/>
      <c r="T13" s="9"/>
      <c r="U13" s="9"/>
      <c r="V13" s="9"/>
      <c r="W13" s="9"/>
    </row>
    <row r="14" spans="2:23" s="5" customFormat="1" x14ac:dyDescent="0.25">
      <c r="B14" s="4"/>
      <c r="C14"/>
      <c r="D14" s="6"/>
      <c r="F14" s="10"/>
      <c r="G14" s="10"/>
      <c r="H14" s="10"/>
      <c r="I14" s="10"/>
      <c r="J14" s="10"/>
      <c r="K14" s="10"/>
      <c r="L14" s="10"/>
      <c r="M14" s="10"/>
      <c r="O14" s="7"/>
      <c r="P14" s="8"/>
      <c r="Q14" s="14"/>
      <c r="R14" s="18"/>
      <c r="S14" s="17"/>
      <c r="T14" s="9"/>
      <c r="U14" s="9"/>
      <c r="V14" s="9"/>
      <c r="W14" s="9"/>
    </row>
    <row r="15" spans="2:23" x14ac:dyDescent="0.25">
      <c r="P15" s="2"/>
      <c r="Q15" s="16"/>
      <c r="R15" s="15"/>
      <c r="S15" s="16"/>
    </row>
    <row r="16" spans="2:23" x14ac:dyDescent="0.25">
      <c r="J16" s="32" t="s">
        <v>9</v>
      </c>
      <c r="K16" s="32"/>
      <c r="L16" s="32"/>
      <c r="M16" s="32"/>
      <c r="N16" s="32"/>
      <c r="O16" s="32"/>
    </row>
    <row r="18" spans="10:16" ht="30" customHeight="1" x14ac:dyDescent="0.25">
      <c r="J18" s="33" t="s">
        <v>22</v>
      </c>
      <c r="K18" s="37" t="s">
        <v>8</v>
      </c>
      <c r="L18" s="38"/>
      <c r="M18" s="34" t="s">
        <v>21</v>
      </c>
      <c r="N18" s="35"/>
      <c r="O18" s="36"/>
      <c r="P18" s="3"/>
    </row>
  </sheetData>
  <sortState ref="B4:S11">
    <sortCondition descending="1" ref="Q4:Q11"/>
  </sortState>
  <mergeCells count="4">
    <mergeCell ref="B2:R2"/>
    <mergeCell ref="J16:O16"/>
    <mergeCell ref="M18:O18"/>
    <mergeCell ref="K18:L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Bomio</dc:creator>
  <cp:lastModifiedBy>PPGCEM</cp:lastModifiedBy>
  <dcterms:created xsi:type="dcterms:W3CDTF">2016-05-31T17:51:42Z</dcterms:created>
  <dcterms:modified xsi:type="dcterms:W3CDTF">2017-07-28T18:32:20Z</dcterms:modified>
</cp:coreProperties>
</file>